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1570" windowHeight="5235" activeTab="0"/>
  </bookViews>
  <sheets>
    <sheet name="CSO evol-cuota mercado-ranking" sheetId="1" r:id="rId1"/>
  </sheets>
  <externalReferences>
    <externalReference r:id="rId4"/>
    <externalReference r:id="rId5"/>
    <externalReference r:id="rId6"/>
  </externalReferences>
  <definedNames>
    <definedName name="_xlnm.Print_Area" localSheetId="0">'CSO evol-cuota mercado-ranking'!$A$1:$P$60</definedName>
    <definedName name="RANGE1">#REF!</definedName>
  </definedNames>
  <calcPr fullCalcOnLoad="1"/>
</workbook>
</file>

<file path=xl/sharedStrings.xml><?xml version="1.0" encoding="utf-8"?>
<sst xmlns="http://schemas.openxmlformats.org/spreadsheetml/2006/main" count="27" uniqueCount="14">
  <si>
    <t>LAB. CASASCO - INDICE DE EVOLUCIÓN - CUOTA DE MCDO - RANKING</t>
  </si>
  <si>
    <t>FUENTE: MFP</t>
  </si>
  <si>
    <t>+ - %</t>
  </si>
  <si>
    <t>MCDO. ETICO</t>
  </si>
  <si>
    <t>CASASCO</t>
  </si>
  <si>
    <t>%</t>
  </si>
  <si>
    <t>RESTO MCDO ETICO</t>
  </si>
  <si>
    <t>MCDO ETICO</t>
  </si>
  <si>
    <t>Ranking</t>
  </si>
  <si>
    <t>Unid.</t>
  </si>
  <si>
    <t>Val. en Pesos</t>
  </si>
  <si>
    <t>Ind. de Evol.</t>
  </si>
  <si>
    <t>UNIDADES</t>
  </si>
  <si>
    <t>VALORES EN PESOS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</si>
</sst>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_);\(#,##0.0\)"/>
    <numFmt numFmtId="177" formatCode="0.00_)"/>
    <numFmt numFmtId="178" formatCode="0.0_)"/>
    <numFmt numFmtId="179" formatCode="0_)"/>
    <numFmt numFmtId="180" formatCode="0.0"/>
    <numFmt numFmtId="181" formatCode="0.0%"/>
    <numFmt numFmtId="182" formatCode="#,##0.0"/>
    <numFmt numFmtId="183" formatCode="mmmm\ yyyy"/>
    <numFmt numFmtId="184" formatCode="mmm\-yyyy"/>
    <numFmt numFmtId="185" formatCode="#,##0.0;\-#,##0.0"/>
    <numFmt numFmtId="186" formatCode="\$#,##0.00_);\(\$#,##0.00\)"/>
    <numFmt numFmtId="187" formatCode="#,##0.0000"/>
    <numFmt numFmtId="188" formatCode="0.000"/>
    <numFmt numFmtId="189" formatCode="#,##0.000000"/>
    <numFmt numFmtId="190" formatCode="#,##0_);\(#,##0\)"/>
    <numFmt numFmtId="191" formatCode="yyyy"/>
    <numFmt numFmtId="192" formatCode="#,##0.00_);\(#,##0.00\)"/>
    <numFmt numFmtId="193" formatCode="[$-2C0A]dddd\,\ dd&quot; de &quot;mmmm&quot; de &quot;yyyy"/>
    <numFmt numFmtId="194" formatCode="m\-yyyy"/>
    <numFmt numFmtId="195" formatCode="mm\-yyyy"/>
    <numFmt numFmtId="196" formatCode="mmmm"/>
    <numFmt numFmtId="197" formatCode="[$-C0A]dddd\,\ dd&quot; de &quot;mmmm&quot; de &quot;yyyy"/>
    <numFmt numFmtId="198" formatCode="mm/yyyy"/>
    <numFmt numFmtId="199" formatCode="#,##0.000"/>
    <numFmt numFmtId="200" formatCode="#,##0.0\ _€;\-#,##0.0\ _€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mmmm\-yy"/>
    <numFmt numFmtId="206" formatCode="#,##0.000_);\(#,##0.000\)"/>
  </numFmts>
  <fonts count="59">
    <font>
      <sz val="12"/>
      <name val="Book Antiqua"/>
      <family val="0"/>
    </font>
    <font>
      <b/>
      <sz val="12"/>
      <name val="Book Antiqua"/>
      <family val="0"/>
    </font>
    <font>
      <i/>
      <sz val="12"/>
      <name val="Book Antiqua"/>
      <family val="0"/>
    </font>
    <font>
      <b/>
      <i/>
      <sz val="12"/>
      <name val="Book Antiqua"/>
      <family val="0"/>
    </font>
    <font>
      <u val="single"/>
      <sz val="9"/>
      <color indexed="12"/>
      <name val="Book Antiqua"/>
      <family val="0"/>
    </font>
    <font>
      <u val="single"/>
      <sz val="9"/>
      <color indexed="36"/>
      <name val="Book Antiqua"/>
      <family val="0"/>
    </font>
    <font>
      <sz val="10"/>
      <name val="Courier"/>
      <family val="0"/>
    </font>
    <font>
      <b/>
      <sz val="16"/>
      <color indexed="9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2"/>
      <color indexed="9"/>
      <name val="Book Antiqua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Courier"/>
      <family val="0"/>
    </font>
    <font>
      <b/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0"/>
    </font>
    <font>
      <b/>
      <sz val="9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2"/>
      <color indexed="8"/>
      <name val="Book Antiqua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8" fillId="0" borderId="0" xfId="53" applyFont="1">
      <alignment/>
      <protection/>
    </xf>
    <xf numFmtId="183" fontId="9" fillId="0" borderId="0" xfId="53" applyNumberFormat="1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10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0" fontId="10" fillId="33" borderId="0" xfId="53" applyFont="1" applyFill="1" applyBorder="1">
      <alignment/>
      <protection/>
    </xf>
    <xf numFmtId="0" fontId="9" fillId="33" borderId="0" xfId="53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2" fillId="33" borderId="0" xfId="53" applyFont="1" applyFill="1" applyBorder="1">
      <alignment/>
      <protection/>
    </xf>
    <xf numFmtId="0" fontId="12" fillId="33" borderId="0" xfId="53" applyFont="1" applyFill="1" applyBorder="1" applyAlignment="1" quotePrefix="1">
      <alignment horizont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/>
      <protection/>
    </xf>
    <xf numFmtId="0" fontId="12" fillId="33" borderId="0" xfId="53" applyFont="1" applyFill="1" applyBorder="1" applyAlignment="1">
      <alignment horizontal="center"/>
      <protection/>
    </xf>
    <xf numFmtId="180" fontId="12" fillId="0" borderId="0" xfId="53" applyNumberFormat="1" applyFont="1" applyFill="1" applyBorder="1" applyAlignment="1">
      <alignment horizontal="center"/>
      <protection/>
    </xf>
    <xf numFmtId="180" fontId="12" fillId="0" borderId="12" xfId="53" applyNumberFormat="1" applyFont="1" applyFill="1" applyBorder="1" applyAlignment="1">
      <alignment horizontal="center"/>
      <protection/>
    </xf>
    <xf numFmtId="180" fontId="12" fillId="33" borderId="0" xfId="53" applyNumberFormat="1" applyFont="1" applyFill="1" applyBorder="1" applyAlignment="1">
      <alignment horizontal="center"/>
      <protection/>
    </xf>
    <xf numFmtId="181" fontId="12" fillId="0" borderId="0" xfId="57" applyNumberFormat="1" applyFont="1" applyFill="1" applyBorder="1" applyAlignment="1">
      <alignment horizontal="center"/>
    </xf>
    <xf numFmtId="181" fontId="12" fillId="0" borderId="12" xfId="57" applyNumberFormat="1" applyFont="1" applyFill="1" applyBorder="1" applyAlignment="1">
      <alignment horizontal="center"/>
    </xf>
    <xf numFmtId="181" fontId="12" fillId="33" borderId="0" xfId="57" applyNumberFormat="1" applyFont="1" applyFill="1" applyBorder="1" applyAlignment="1">
      <alignment horizontal="center"/>
    </xf>
    <xf numFmtId="3" fontId="12" fillId="0" borderId="0" xfId="53" applyNumberFormat="1" applyFont="1" applyFill="1" applyBorder="1" applyAlignment="1">
      <alignment horizontal="center"/>
      <protection/>
    </xf>
    <xf numFmtId="3" fontId="12" fillId="0" borderId="12" xfId="53" applyNumberFormat="1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10" fillId="33" borderId="0" xfId="53" applyFont="1" applyFill="1" applyBorder="1" applyAlignment="1">
      <alignment horizontal="center"/>
      <protection/>
    </xf>
    <xf numFmtId="181" fontId="10" fillId="33" borderId="0" xfId="57" applyNumberFormat="1" applyFont="1" applyFill="1" applyBorder="1" applyAlignment="1">
      <alignment horizontal="center"/>
    </xf>
    <xf numFmtId="9" fontId="10" fillId="33" borderId="0" xfId="57" applyNumberFormat="1" applyFont="1" applyFill="1" applyBorder="1" applyAlignment="1">
      <alignment horizontal="center"/>
    </xf>
    <xf numFmtId="180" fontId="10" fillId="0" borderId="0" xfId="53" applyNumberFormat="1" applyFont="1" applyFill="1" applyBorder="1" applyAlignment="1">
      <alignment horizontal="center"/>
      <protection/>
    </xf>
    <xf numFmtId="3" fontId="10" fillId="0" borderId="0" xfId="53" applyNumberFormat="1" applyFont="1" applyFill="1" applyBorder="1" applyAlignment="1">
      <alignment horizontal="center"/>
      <protection/>
    </xf>
    <xf numFmtId="0" fontId="13" fillId="0" borderId="0" xfId="53" applyFont="1" applyAlignment="1">
      <alignment horizontal="centerContinuous"/>
      <protection/>
    </xf>
    <xf numFmtId="0" fontId="8" fillId="0" borderId="0" xfId="53" applyFont="1" applyAlignment="1">
      <alignment horizontal="centerContinuous"/>
      <protection/>
    </xf>
    <xf numFmtId="0" fontId="14" fillId="0" borderId="0" xfId="55" applyFont="1" applyFill="1">
      <alignment/>
      <protection/>
    </xf>
    <xf numFmtId="0" fontId="8" fillId="33" borderId="0" xfId="53" applyFont="1" applyFill="1" applyBorder="1">
      <alignment/>
      <protection/>
    </xf>
    <xf numFmtId="0" fontId="8" fillId="33" borderId="0" xfId="53" applyFont="1" applyFill="1">
      <alignment/>
      <protection/>
    </xf>
    <xf numFmtId="0" fontId="12" fillId="33" borderId="0" xfId="53" applyFont="1" applyFill="1">
      <alignment/>
      <protection/>
    </xf>
    <xf numFmtId="10" fontId="12" fillId="0" borderId="0" xfId="57" applyNumberFormat="1" applyFont="1" applyFill="1" applyBorder="1" applyAlignment="1">
      <alignment horizontal="center"/>
    </xf>
    <xf numFmtId="10" fontId="12" fillId="0" borderId="12" xfId="57" applyNumberFormat="1" applyFont="1" applyFill="1" applyBorder="1" applyAlignment="1">
      <alignment horizontal="center"/>
    </xf>
    <xf numFmtId="3" fontId="12" fillId="0" borderId="0" xfId="57" applyNumberFormat="1" applyFont="1" applyFill="1" applyBorder="1" applyAlignment="1">
      <alignment horizontal="center"/>
    </xf>
    <xf numFmtId="3" fontId="12" fillId="0" borderId="12" xfId="57" applyNumberFormat="1" applyFont="1" applyFill="1" applyBorder="1" applyAlignment="1">
      <alignment horizontal="center"/>
    </xf>
    <xf numFmtId="0" fontId="11" fillId="0" borderId="0" xfId="55" applyFont="1" applyFill="1" applyBorder="1">
      <alignment/>
      <protection/>
    </xf>
    <xf numFmtId="0" fontId="11" fillId="33" borderId="0" xfId="55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181" fontId="10" fillId="0" borderId="0" xfId="57" applyNumberFormat="1" applyFont="1" applyFill="1" applyBorder="1" applyAlignment="1">
      <alignment horizontal="center"/>
    </xf>
    <xf numFmtId="0" fontId="12" fillId="0" borderId="0" xfId="53" applyFont="1" applyFill="1" applyBorder="1" applyAlignment="1">
      <alignment horizontal="center" vertical="center"/>
      <protection/>
    </xf>
    <xf numFmtId="0" fontId="15" fillId="0" borderId="13" xfId="53" applyFont="1" applyFill="1" applyBorder="1" applyAlignment="1">
      <alignment horizontal="center"/>
      <protection/>
    </xf>
    <xf numFmtId="195" fontId="15" fillId="0" borderId="0" xfId="53" applyNumberFormat="1" applyFont="1" applyFill="1" applyBorder="1" applyAlignment="1">
      <alignment horizontal="center"/>
      <protection/>
    </xf>
    <xf numFmtId="0" fontId="11" fillId="0" borderId="0" xfId="53" applyFont="1" applyAlignment="1">
      <alignment horizontal="centerContinuous"/>
      <protection/>
    </xf>
    <xf numFmtId="0" fontId="10" fillId="0" borderId="0" xfId="53" applyFont="1">
      <alignment/>
      <protection/>
    </xf>
    <xf numFmtId="195" fontId="15" fillId="0" borderId="13" xfId="53" applyNumberFormat="1" applyFont="1" applyFill="1" applyBorder="1" applyAlignment="1">
      <alignment horizontal="center"/>
      <protection/>
    </xf>
    <xf numFmtId="0" fontId="16" fillId="0" borderId="0" xfId="53" applyFont="1">
      <alignment/>
      <protection/>
    </xf>
    <xf numFmtId="0" fontId="17" fillId="0" borderId="0" xfId="54" applyFont="1" applyBorder="1">
      <alignment/>
      <protection/>
    </xf>
    <xf numFmtId="184" fontId="17" fillId="0" borderId="0" xfId="54" applyNumberFormat="1" applyFont="1" applyBorder="1">
      <alignment/>
      <protection/>
    </xf>
    <xf numFmtId="0" fontId="18" fillId="0" borderId="0" xfId="53" applyFont="1">
      <alignment/>
      <protection/>
    </xf>
    <xf numFmtId="0" fontId="18" fillId="0" borderId="0" xfId="54" applyFont="1" applyBorder="1">
      <alignment/>
      <protection/>
    </xf>
    <xf numFmtId="0" fontId="18" fillId="0" borderId="0" xfId="54" applyFont="1" applyBorder="1" applyAlignment="1" quotePrefix="1">
      <alignment horizontal="left"/>
      <protection/>
    </xf>
    <xf numFmtId="0" fontId="19" fillId="0" borderId="0" xfId="53" applyFont="1">
      <alignment/>
      <protection/>
    </xf>
    <xf numFmtId="0" fontId="18" fillId="0" borderId="0" xfId="54" applyFont="1" applyBorder="1" applyAlignment="1">
      <alignment horizontal="right"/>
      <protection/>
    </xf>
    <xf numFmtId="190" fontId="18" fillId="0" borderId="0" xfId="54" applyNumberFormat="1" applyFont="1" applyBorder="1">
      <alignment/>
      <protection/>
    </xf>
    <xf numFmtId="0" fontId="7" fillId="34" borderId="0" xfId="53" applyFont="1" applyFill="1" applyBorder="1" applyAlignment="1">
      <alignment horizontal="center"/>
      <protection/>
    </xf>
    <xf numFmtId="0" fontId="9" fillId="34" borderId="0" xfId="53" applyFont="1" applyFill="1" applyBorder="1" applyAlignment="1">
      <alignment horizontal="center"/>
      <protection/>
    </xf>
    <xf numFmtId="183" fontId="9" fillId="34" borderId="0" xfId="53" applyNumberFormat="1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 quotePrefix="1">
      <alignment horizontal="center"/>
      <protection/>
    </xf>
    <xf numFmtId="0" fontId="12" fillId="0" borderId="14" xfId="53" applyFont="1" applyFill="1" applyBorder="1" applyAlignment="1" quotePrefix="1">
      <alignment horizontal="center"/>
      <protection/>
    </xf>
    <xf numFmtId="0" fontId="12" fillId="0" borderId="15" xfId="53" applyFont="1" applyFill="1" applyBorder="1" applyAlignment="1" quotePrefix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12" fillId="0" borderId="12" xfId="55" applyFont="1" applyFill="1" applyBorder="1" applyAlignment="1" quotePrefix="1">
      <alignment horizontal="center"/>
      <protection/>
    </xf>
    <xf numFmtId="0" fontId="12" fillId="0" borderId="0" xfId="55" applyFont="1" applyFill="1" applyBorder="1" applyAlignment="1" quotePrefix="1">
      <alignment horizontal="center"/>
      <protection/>
    </xf>
    <xf numFmtId="0" fontId="12" fillId="33" borderId="16" xfId="55" applyFont="1" applyFill="1" applyBorder="1" applyAlignment="1">
      <alignment horizontal="center"/>
      <protection/>
    </xf>
    <xf numFmtId="0" fontId="8" fillId="0" borderId="0" xfId="53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MS1" xfId="53"/>
    <cellStyle name="Normal_IMS1a NUEVO" xfId="54"/>
    <cellStyle name="Normal_IMSH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UNIDADES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02"/>
          <c:y val="0.29975"/>
          <c:w val="0.92425"/>
          <c:h val="0.37775"/>
        </c:manualLayout>
      </c:layout>
      <c:pie3DChart>
        <c:varyColors val="1"/>
        <c:ser>
          <c:idx val="0"/>
          <c:order val="0"/>
          <c:tx>
            <c:strRef>
              <c:f>'CSO evol-cuota mercado-ranking'!$C$58</c:f>
              <c:strCache>
                <c:ptCount val="1"/>
                <c:pt idx="0">
                  <c:v>UNIDADES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'CSO evol-cuota mercado-ranking'!$B$59:$B$60</c:f>
              <c:strCache/>
            </c:strRef>
          </c:cat>
          <c:val>
            <c:numRef>
              <c:f>'CSO evol-cuota mercado-ranking'!$C$59:$C$60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VALORES EN PESOS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885"/>
          <c:y val="0.29825"/>
          <c:w val="0.872"/>
          <c:h val="0.41975"/>
        </c:manualLayout>
      </c:layout>
      <c:pie3DChart>
        <c:varyColors val="1"/>
        <c:ser>
          <c:idx val="0"/>
          <c:order val="0"/>
          <c:tx>
            <c:strRef>
              <c:f>'CSO evol-cuota mercado-ranking'!$D$58</c:f>
              <c:strCache>
                <c:ptCount val="1"/>
                <c:pt idx="0">
                  <c:v>VALORES EN PESOS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'CSO evol-cuota mercado-ranking'!$B$59:$B$60</c:f>
              <c:strCache/>
            </c:strRef>
          </c:cat>
          <c:val>
            <c:numRef>
              <c:f>'CSO evol-cuota mercado-ranking'!$D$59:$D$60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16</xdr:row>
      <xdr:rowOff>76200</xdr:rowOff>
    </xdr:from>
    <xdr:to>
      <xdr:col>6</xdr:col>
      <xdr:colOff>704850</xdr:colOff>
      <xdr:row>19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286125" y="3133725"/>
          <a:ext cx="2324100" cy="542925"/>
        </a:xfrm>
        <a:prstGeom prst="downArrow">
          <a:avLst>
            <a:gd name="adj1" fmla="val -4837"/>
            <a:gd name="adj2" fmla="val -16421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MES</a:t>
          </a:r>
        </a:p>
      </xdr:txBody>
    </xdr:sp>
    <xdr:clientData/>
  </xdr:twoCellAnchor>
  <xdr:twoCellAnchor>
    <xdr:from>
      <xdr:col>7</xdr:col>
      <xdr:colOff>76200</xdr:colOff>
      <xdr:row>16</xdr:row>
      <xdr:rowOff>104775</xdr:rowOff>
    </xdr:from>
    <xdr:to>
      <xdr:col>10</xdr:col>
      <xdr:colOff>85725</xdr:colOff>
      <xdr:row>19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6086475" y="3162300"/>
          <a:ext cx="2324100" cy="542925"/>
        </a:xfrm>
        <a:prstGeom prst="downArrow">
          <a:avLst>
            <a:gd name="adj1" fmla="val -4837"/>
            <a:gd name="adj2" fmla="val -16421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ULT 12M</a:t>
          </a:r>
        </a:p>
      </xdr:txBody>
    </xdr:sp>
    <xdr:clientData/>
  </xdr:twoCellAnchor>
  <xdr:twoCellAnchor>
    <xdr:from>
      <xdr:col>8</xdr:col>
      <xdr:colOff>171450</xdr:colOff>
      <xdr:row>4</xdr:row>
      <xdr:rowOff>28575</xdr:rowOff>
    </xdr:from>
    <xdr:to>
      <xdr:col>12</xdr:col>
      <xdr:colOff>514350</xdr:colOff>
      <xdr:row>8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6286500" y="838200"/>
          <a:ext cx="3762375" cy="676275"/>
        </a:xfrm>
        <a:prstGeom prst="downArrow">
          <a:avLst>
            <a:gd name="adj1" fmla="val -4837"/>
            <a:gd name="adj2" fmla="val -20486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ULT 12 MESES</a:t>
          </a:r>
        </a:p>
      </xdr:txBody>
    </xdr:sp>
    <xdr:clientData/>
  </xdr:twoCellAnchor>
  <xdr:oneCellAnchor>
    <xdr:from>
      <xdr:col>0</xdr:col>
      <xdr:colOff>171450</xdr:colOff>
      <xdr:row>25</xdr:row>
      <xdr:rowOff>28575</xdr:rowOff>
    </xdr:from>
    <xdr:ext cx="4362450" cy="4248150"/>
    <xdr:graphicFrame>
      <xdr:nvGraphicFramePr>
        <xdr:cNvPr id="4" name="Gráfico 6"/>
        <xdr:cNvGraphicFramePr/>
      </xdr:nvGraphicFramePr>
      <xdr:xfrm>
        <a:off x="171450" y="4781550"/>
        <a:ext cx="43624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9</xdr:col>
      <xdr:colOff>95250</xdr:colOff>
      <xdr:row>25</xdr:row>
      <xdr:rowOff>28575</xdr:rowOff>
    </xdr:from>
    <xdr:to>
      <xdr:col>15</xdr:col>
      <xdr:colOff>657225</xdr:colOff>
      <xdr:row>50</xdr:row>
      <xdr:rowOff>57150</xdr:rowOff>
    </xdr:to>
    <xdr:graphicFrame>
      <xdr:nvGraphicFramePr>
        <xdr:cNvPr id="5" name="Gráfico 7"/>
        <xdr:cNvGraphicFramePr/>
      </xdr:nvGraphicFramePr>
      <xdr:xfrm>
        <a:off x="7315200" y="4781550"/>
        <a:ext cx="49244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26</xdr:row>
      <xdr:rowOff>142875</xdr:rowOff>
    </xdr:from>
    <xdr:to>
      <xdr:col>8</xdr:col>
      <xdr:colOff>752475</xdr:colOff>
      <xdr:row>51</xdr:row>
      <xdr:rowOff>19050</xdr:rowOff>
    </xdr:to>
    <xdr:sp>
      <xdr:nvSpPr>
        <xdr:cNvPr id="6" name="AutoShape 8"/>
        <xdr:cNvSpPr>
          <a:spLocks/>
        </xdr:cNvSpPr>
      </xdr:nvSpPr>
      <xdr:spPr>
        <a:xfrm>
          <a:off x="5238750" y="5057775"/>
          <a:ext cx="1628775" cy="3924300"/>
        </a:xfrm>
        <a:prstGeom prst="leftRightArrowCallout">
          <a:avLst>
            <a:gd name="adj" fmla="val -23013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Datos acum ult 12 meses</a:t>
          </a:r>
        </a:p>
      </xdr:txBody>
    </xdr:sp>
    <xdr:clientData/>
  </xdr:twoCellAnchor>
  <xdr:twoCellAnchor>
    <xdr:from>
      <xdr:col>2</xdr:col>
      <xdr:colOff>219075</xdr:colOff>
      <xdr:row>4</xdr:row>
      <xdr:rowOff>47625</xdr:rowOff>
    </xdr:from>
    <xdr:to>
      <xdr:col>6</xdr:col>
      <xdr:colOff>561975</xdr:colOff>
      <xdr:row>8</xdr:row>
      <xdr:rowOff>38100</xdr:rowOff>
    </xdr:to>
    <xdr:sp>
      <xdr:nvSpPr>
        <xdr:cNvPr id="7" name="AutoShape 12"/>
        <xdr:cNvSpPr>
          <a:spLocks/>
        </xdr:cNvSpPr>
      </xdr:nvSpPr>
      <xdr:spPr>
        <a:xfrm>
          <a:off x="1704975" y="857250"/>
          <a:ext cx="3762375" cy="676275"/>
        </a:xfrm>
        <a:prstGeom prst="downArrow">
          <a:avLst>
            <a:gd name="adj1" fmla="val -4837"/>
            <a:gd name="adj2" fmla="val -20486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MES</a:t>
          </a:r>
        </a:p>
      </xdr:txBody>
    </xdr:sp>
    <xdr:clientData/>
  </xdr:twoCellAnchor>
  <xdr:twoCellAnchor>
    <xdr:from>
      <xdr:col>0</xdr:col>
      <xdr:colOff>133350</xdr:colOff>
      <xdr:row>29</xdr:row>
      <xdr:rowOff>66675</xdr:rowOff>
    </xdr:from>
    <xdr:to>
      <xdr:col>2</xdr:col>
      <xdr:colOff>704850</xdr:colOff>
      <xdr:row>32</xdr:row>
      <xdr:rowOff>152400</xdr:rowOff>
    </xdr:to>
    <xdr:sp>
      <xdr:nvSpPr>
        <xdr:cNvPr id="8" name="AutoShape 13"/>
        <xdr:cNvSpPr>
          <a:spLocks/>
        </xdr:cNvSpPr>
      </xdr:nvSpPr>
      <xdr:spPr>
        <a:xfrm>
          <a:off x="133350" y="5467350"/>
          <a:ext cx="2057400" cy="57150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 MERCADO ETICO
</a:t>
          </a:r>
          <a:r>
            <a:rPr lang="en-US" cap="none" sz="1000" b="1" i="0" u="none" baseline="0">
              <a:solidFill>
                <a:srgbClr val="000000"/>
              </a:solidFill>
            </a:rPr>
            <a:t>473.701.193
</a:t>
          </a:r>
          <a:r>
            <a:rPr lang="en-US" cap="none" sz="1000" b="1" i="0" u="none" baseline="0">
              <a:solidFill>
                <a:srgbClr val="000000"/>
              </a:solidFill>
            </a:rPr>
            <a:t>100%</a:t>
          </a:r>
        </a:p>
      </xdr:txBody>
    </xdr:sp>
    <xdr:clientData/>
  </xdr:twoCellAnchor>
  <xdr:twoCellAnchor>
    <xdr:from>
      <xdr:col>9</xdr:col>
      <xdr:colOff>133350</xdr:colOff>
      <xdr:row>29</xdr:row>
      <xdr:rowOff>66675</xdr:rowOff>
    </xdr:from>
    <xdr:to>
      <xdr:col>11</xdr:col>
      <xdr:colOff>962025</xdr:colOff>
      <xdr:row>32</xdr:row>
      <xdr:rowOff>152400</xdr:rowOff>
    </xdr:to>
    <xdr:sp>
      <xdr:nvSpPr>
        <xdr:cNvPr id="9" name="AutoShape 14"/>
        <xdr:cNvSpPr>
          <a:spLocks/>
        </xdr:cNvSpPr>
      </xdr:nvSpPr>
      <xdr:spPr>
        <a:xfrm>
          <a:off x="7353300" y="5467350"/>
          <a:ext cx="2038350" cy="57150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 MERCADO ETICO
</a:t>
          </a:r>
          <a:r>
            <a:rPr lang="en-US" cap="none" sz="1000" b="1" i="0" u="none" baseline="0">
              <a:solidFill>
                <a:srgbClr val="000000"/>
              </a:solidFill>
            </a:rPr>
            <a:t>$30,291,187,931
</a:t>
          </a:r>
          <a:r>
            <a:rPr lang="en-US" cap="none" sz="1000" b="1" i="0" u="none" baseline="0">
              <a:solidFill>
                <a:srgbClr val="000000"/>
              </a:solidFill>
            </a:rPr>
            <a:t>100%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mark\fernandez\Cid%20Latina\MFP%20Cid%20Latina\Rutina%20Mensual\MFPResum\Evoluci&#243;n%20principales%20merca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rv.%20de%20MKT\MFPRESUMEN\2014\Diciembre%202014\Rutina%20mensual\Rutina%20mensual\Resumen%20Gral%20MF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erv.%20de%20MKT\MFPRESUMEN\2014\Diciembre%202014\Rutina%20mensual\Rutina%20mensual\RESUMEN%20MFP%20nuevo\201412\RGRALMFP-RGRALLABORATO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Indice"/>
      <sheetName val="Adolcas"/>
      <sheetName val="Alercas"/>
      <sheetName val="Algio Bladuril"/>
      <sheetName val="Alprazol"/>
      <sheetName val="Ampliar"/>
      <sheetName val="Ampliar Duo"/>
      <sheetName val="Andrin"/>
      <sheetName val="Blokium"/>
      <sheetName val="Blokium B12"/>
      <sheetName val="Blokium Flex"/>
      <sheetName val="Blokium Gel"/>
      <sheetName val="Blokium Gesic"/>
      <sheetName val="Broncho Vaxom"/>
      <sheetName val="Carrier"/>
      <sheetName val="Danlox"/>
      <sheetName val="Danzen Forte"/>
      <sheetName val="Diocam"/>
      <sheetName val="Diocam SL"/>
      <sheetName val="Enabran"/>
      <sheetName val="Ernex"/>
      <sheetName val="Ernex+Filotricin"/>
      <sheetName val="Ernex Duo"/>
      <sheetName val="Explaner"/>
      <sheetName val="Factor Ag"/>
      <sheetName val="Factor Dermico"/>
      <sheetName val="Geniceral"/>
      <sheetName val="Iset-Iset UD"/>
      <sheetName val="Isobloc"/>
      <sheetName val="Lextor"/>
      <sheetName val="Lirpan"/>
      <sheetName val="Loplac"/>
      <sheetName val="Loplac D"/>
      <sheetName val="Marvil"/>
      <sheetName val="Melatol"/>
      <sheetName val="Nalecol"/>
      <sheetName val="Pantocas"/>
      <sheetName val="Pelmec"/>
      <sheetName val="Pelmec Duo"/>
      <sheetName val="Pleyar"/>
      <sheetName val="Polper B12"/>
      <sheetName val="Polper B12 competidores"/>
      <sheetName val="Polper B12 AF"/>
      <sheetName val="Polper Calcio Magnesio"/>
      <sheetName val="Polper Vascular"/>
      <sheetName val="Procto Venart"/>
      <sheetName val="Rexner"/>
      <sheetName val="Tencas"/>
      <sheetName val="Tencas D"/>
      <sheetName val="Tiarix"/>
      <sheetName val="Vacunace"/>
      <sheetName val="Venart"/>
      <sheetName val="Vimotadine"/>
      <sheetName val="Coxs (Blokium Cox)"/>
      <sheetName val="GADOLCAS"/>
      <sheetName val="GALERCAS"/>
      <sheetName val="GALGIO BLADURIL"/>
      <sheetName val="GALPRAZOL"/>
      <sheetName val="GAMPLIAR"/>
      <sheetName val="GAMPLIAR DUO"/>
      <sheetName val="GANDRIN"/>
      <sheetName val="GBLOKIUM"/>
      <sheetName val="GBLOKIUM B12"/>
      <sheetName val="GBLOKIUM FLEX"/>
      <sheetName val="GBLOKIUM GEL"/>
      <sheetName val="GBLOKIUM GESIC"/>
      <sheetName val="GBRONCHOVAXOM"/>
      <sheetName val="GCARRIER"/>
      <sheetName val="GDANZEN FORTE"/>
      <sheetName val="GDANLOX"/>
      <sheetName val="GDIOCAM"/>
      <sheetName val="GDIOCAMSL"/>
      <sheetName val="GENABRAN"/>
      <sheetName val="GERNEX"/>
      <sheetName val="GERNEX S FILOTRICIN"/>
      <sheetName val="GERNEXDUO"/>
      <sheetName val="GEXPLANER"/>
      <sheetName val="GFACTOR AG"/>
      <sheetName val="GFACTOR DERMICO"/>
      <sheetName val="GGENICERAL"/>
      <sheetName val="GISET"/>
      <sheetName val="GISOBLOC"/>
      <sheetName val="GLIRPAN"/>
      <sheetName val="GLEXTOR"/>
      <sheetName val="GLOPLAC"/>
      <sheetName val="GLOPLAC D"/>
      <sheetName val="GMARVIL"/>
      <sheetName val="GMELATOL"/>
      <sheetName val="GNALECOL"/>
      <sheetName val="GPANTOCAS"/>
      <sheetName val="GPELMEC"/>
      <sheetName val="GPELMEC DUO"/>
      <sheetName val="GPLEYAR"/>
      <sheetName val="GPOLPER B12"/>
      <sheetName val="GPOLPER B12 COMPETIDORES"/>
      <sheetName val="GPOLPER B12 AF"/>
      <sheetName val="GOLPER CA MG"/>
      <sheetName val="GPOLPER VASCULAR"/>
      <sheetName val="GPROCTOVENART"/>
      <sheetName val="GREXNER"/>
      <sheetName val="GTENCAS"/>
      <sheetName val="GTENCAS D"/>
      <sheetName val="GTIARIX"/>
      <sheetName val="GVACUNACE"/>
      <sheetName val="GVENART"/>
      <sheetName val="GVIMOTADINE"/>
      <sheetName val="MCDO BLOK C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FPCARAT"/>
      <sheetName val="MFPBDATOS"/>
      <sheetName val="MFPB1DATOS"/>
      <sheetName val="MFPCdatos"/>
      <sheetName val="MFPCdatos1"/>
      <sheetName val="MFPCdatos2"/>
      <sheetName val="MFPDdatos"/>
      <sheetName val="MFPEvtadatos"/>
      <sheetName val="MFPE1vtadatos"/>
      <sheetName val="MFPE2vtadatos"/>
      <sheetName val="MFPEvtadatosDOLARES"/>
      <sheetName val="MFPE1vtadatosDOLARES"/>
      <sheetName val="MFPFvtadatos"/>
      <sheetName val="MFPF1vtadatos"/>
      <sheetName val="MFPF2vtadatos"/>
      <sheetName val="MFPEvtadirdatos"/>
      <sheetName val="MFPE1vtadirdatos"/>
      <sheetName val="MFPE2vtadirdatos"/>
      <sheetName val="MFPEvtadirdatosDOLARES"/>
      <sheetName val="MFPE1vtadirdatosDOLARES"/>
      <sheetName val="MFPFvtadirdatos"/>
      <sheetName val="MFPF1vtadirdatos"/>
      <sheetName val="MFPF2vtadirdatos"/>
      <sheetName val="MFPCR (+Macro)"/>
      <sheetName val="MFPHP (+Macro)"/>
      <sheetName val="MFPIDATOS"/>
      <sheetName val="MFPA2"/>
      <sheetName val="MFPJdatos"/>
      <sheetName val="MFPJ1datos"/>
      <sheetName val="MFPKdatos"/>
      <sheetName val="MFPL1ADATOS"/>
      <sheetName val="MFPL1ADATOSA"/>
      <sheetName val="MFPLDATOS"/>
      <sheetName val="MFPLDATOSA"/>
      <sheetName val="MFPM1ADATOS"/>
      <sheetName val="MFPM1ADATOSA"/>
      <sheetName val="MFPMDATOS"/>
      <sheetName val="MFPMDATOSA"/>
      <sheetName val="Rgralmercadototal0-12"/>
      <sheetName val="MFPL1ADATOS (0-12)"/>
      <sheetName val="MFPL1ADATOS CASASCO (0-12)"/>
      <sheetName val="MFPL1ADATOS (0-24)"/>
      <sheetName val="MFPL1ADATOS CASASCO (0-24)"/>
      <sheetName val="Rgralmercadototal0-12 Tabla Din"/>
      <sheetName val="RMCDOETICO CT RK MAT Unid"/>
      <sheetName val="CT CASASCO"/>
      <sheetName val="BUSQUEDA LINEA PRODUCTO"/>
      <sheetName val="Ranking de Laboratorios-U$S"/>
      <sheetName val="Rank de Lab-Val U$S- Vta Direct"/>
      <sheetName val="Caratula"/>
      <sheetName val="Indice"/>
      <sheetName val="Etico y Popular"/>
      <sheetName val="Etico curva de ventas"/>
      <sheetName val="Ranking de Laboratorios-Valores"/>
      <sheetName val="Rank de Lab-Val- Vta Directa"/>
      <sheetName val="Rank de Laboratorios-Unidades"/>
      <sheetName val="Rank de Lab-Unid-Vta Directa"/>
      <sheetName val="Rank de Laboratorios-CR"/>
      <sheetName val="Rank de Laboratorios-HP"/>
      <sheetName val="Rank CSO (+Macro)"/>
      <sheetName val="Rank Línea Cardio"/>
      <sheetName val="Rank Línea Gral"/>
      <sheetName val="Rank Línea Neu dolor"/>
      <sheetName val="Rank Línea Resp"/>
      <sheetName val="Rank Línea Sin Asignar"/>
      <sheetName val="Ranking"/>
      <sheetName val="% part distrib mcdo total unid"/>
      <sheetName val="% part distrib mcdo total val"/>
      <sheetName val="% part distrib mcdo ético unid"/>
      <sheetName val="% part distrib mcdo ético val"/>
      <sheetName val="CSO evol-cuota mercado-ranking"/>
      <sheetName val="Performance de venta"/>
      <sheetName val="Ppales prod. valores"/>
      <sheetName val="Ppales prod. unidades"/>
      <sheetName val="Nuevos prod. 0-24 meses"/>
      <sheetName val="Nuevos prod. 0-12 meses"/>
      <sheetName val="Nuevos prod. 0-12 meses x C.T."/>
      <sheetName val="Ppales. C.T."/>
      <sheetName val="Linea de productos ACUM"/>
      <sheetName val="Linea de productos ACUM x línea"/>
      <sheetName val="Linea prod ACUM x línea gráfico"/>
      <sheetName val="Rank Linea de productos MAT"/>
      <sheetName val="Linea de productos MAT x línea"/>
      <sheetName val="Linea prod MAT x línea gráfico"/>
      <sheetName val="Prod Eti en Prom Respiratoria"/>
      <sheetName val="Prod Eticos en Prom Cardio"/>
      <sheetName val="Prod Eticos en Prom General"/>
      <sheetName val="Prod Eticos en Prom Neuro+Dolor"/>
      <sheetName val="Prod Eticos sin Prom"/>
      <sheetName val="VTa Un OTC"/>
      <sheetName val="Est VTa Total"/>
    </sheetNames>
    <sheetDataSet>
      <sheetData sheetId="0">
        <row r="9">
          <cell r="A9">
            <v>41974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GRALMERCADOTOTALDIRECTO"/>
      <sheetName val="RGRALMERCADOTOTAL"/>
      <sheetName val="RGRALMERCADOOTCDIRECTO"/>
      <sheetName val="RGRALMERCADOOTC"/>
      <sheetName val="RGRALMERCADOETICODIRECTO"/>
      <sheetName val="RGRALMERCADOETICO"/>
    </sheetNames>
    <sheetDataSet>
      <sheetData sheetId="5">
        <row r="2">
          <cell r="I2">
            <v>42098194486.47004</v>
          </cell>
          <cell r="K2">
            <v>39.02794088930435</v>
          </cell>
          <cell r="S2">
            <v>479573147</v>
          </cell>
          <cell r="U2">
            <v>1.3515394926678415</v>
          </cell>
          <cell r="W2">
            <v>37722898</v>
          </cell>
          <cell r="X2">
            <v>41271817</v>
          </cell>
          <cell r="AA2">
            <v>2918774767.450009</v>
          </cell>
          <cell r="AB2">
            <v>3952205175.5999937</v>
          </cell>
        </row>
        <row r="3">
          <cell r="B3" t="str">
            <v>Roemmers</v>
          </cell>
          <cell r="C3">
            <v>1</v>
          </cell>
          <cell r="D3">
            <v>4194020707.12</v>
          </cell>
          <cell r="E3">
            <v>9.962471688584944</v>
          </cell>
          <cell r="F3">
            <v>36.58137388554741</v>
          </cell>
          <cell r="G3">
            <v>98.24023359037977</v>
          </cell>
          <cell r="H3">
            <v>1</v>
          </cell>
          <cell r="I3">
            <v>4194020707.12</v>
          </cell>
          <cell r="J3">
            <v>9.962471688584944</v>
          </cell>
          <cell r="K3">
            <v>36.58137388554741</v>
          </cell>
          <cell r="L3">
            <v>98.24023359037977</v>
          </cell>
          <cell r="M3">
            <v>1</v>
          </cell>
          <cell r="N3">
            <v>54843087</v>
          </cell>
          <cell r="O3">
            <v>11.43581273119114</v>
          </cell>
          <cell r="P3">
            <v>0.6923494572539823</v>
          </cell>
          <cell r="Q3">
            <v>99.34960037241316</v>
          </cell>
          <cell r="R3">
            <v>1</v>
          </cell>
          <cell r="S3">
            <v>54843087</v>
          </cell>
          <cell r="T3">
            <v>11.43581273119114</v>
          </cell>
          <cell r="U3">
            <v>0.6923494572539823</v>
          </cell>
          <cell r="V3">
            <v>99.34960037241316</v>
          </cell>
          <cell r="W3">
            <v>4261450</v>
          </cell>
          <cell r="X3">
            <v>4663124</v>
          </cell>
          <cell r="Y3">
            <v>11.296719568045912</v>
          </cell>
          <cell r="Z3">
            <v>11.29856725232136</v>
          </cell>
          <cell r="AA3">
            <v>277830078.91999966</v>
          </cell>
          <cell r="AB3">
            <v>382134430.4799999</v>
          </cell>
          <cell r="AC3">
            <v>9.518722788011729</v>
          </cell>
          <cell r="AD3">
            <v>9.668891504904892</v>
          </cell>
          <cell r="AE3">
            <v>43941018.330000006</v>
          </cell>
          <cell r="AF3">
            <v>44698445.35000002</v>
          </cell>
          <cell r="AG3">
            <v>9.518734917920426</v>
          </cell>
          <cell r="AH3">
            <v>9.668904361592686</v>
          </cell>
          <cell r="AI3">
            <v>1</v>
          </cell>
          <cell r="AJ3">
            <v>54465992</v>
          </cell>
          <cell r="AK3">
            <v>11.510678138939523</v>
          </cell>
          <cell r="AL3">
            <v>0.48639028741868096</v>
          </cell>
          <cell r="AM3">
            <v>1</v>
          </cell>
          <cell r="AN3">
            <v>3070712050.8500004</v>
          </cell>
          <cell r="AO3">
            <v>10.140928339120444</v>
          </cell>
          <cell r="AP3">
            <v>21.863368666946737</v>
          </cell>
          <cell r="AQ3">
            <v>-1.5046858340511893</v>
          </cell>
          <cell r="AR3">
            <v>1.792568950076845</v>
          </cell>
          <cell r="AS3">
            <v>-9.73593415881302</v>
          </cell>
          <cell r="AT3">
            <v>-5.838368747805167</v>
          </cell>
          <cell r="AU3">
            <v>-2.2885127331588317</v>
          </cell>
          <cell r="AV3">
            <v>0.018709232084668237</v>
          </cell>
          <cell r="AW3">
            <v>0.13751201327860674</v>
          </cell>
          <cell r="AX3">
            <v>5.569592429298464</v>
          </cell>
          <cell r="AY3">
            <v>1.724685413238447</v>
          </cell>
          <cell r="AZ3">
            <v>4.055620894302492</v>
          </cell>
          <cell r="BA3">
            <v>2.073621345249088</v>
          </cell>
          <cell r="BB3">
            <v>-0.21173950694043375</v>
          </cell>
          <cell r="BC3">
            <v>9.425758837954223</v>
          </cell>
          <cell r="BD3">
            <v>1</v>
          </cell>
          <cell r="BE3">
            <v>54465992</v>
          </cell>
          <cell r="BF3">
            <v>11.510678138939523</v>
          </cell>
          <cell r="BG3">
            <v>1</v>
          </cell>
          <cell r="BH3">
            <v>3070712050.8500004</v>
          </cell>
          <cell r="BI3">
            <v>10.140928339120444</v>
          </cell>
          <cell r="BJ3">
            <v>1</v>
          </cell>
          <cell r="BK3">
            <v>1</v>
          </cell>
          <cell r="BL3">
            <v>1</v>
          </cell>
          <cell r="BM3">
            <v>1</v>
          </cell>
          <cell r="BN3">
            <v>560555665.1399999</v>
          </cell>
          <cell r="BO3">
            <v>516203167.22999996</v>
          </cell>
          <cell r="BP3">
            <v>4322710</v>
          </cell>
          <cell r="BQ3">
            <v>3576608</v>
          </cell>
          <cell r="BR3">
            <v>4282116</v>
          </cell>
          <cell r="BS3">
            <v>4382497</v>
          </cell>
          <cell r="BT3">
            <v>4613559</v>
          </cell>
          <cell r="BU3">
            <v>4737729</v>
          </cell>
          <cell r="BV3">
            <v>5455978</v>
          </cell>
          <cell r="BW3">
            <v>5029537</v>
          </cell>
          <cell r="BX3">
            <v>4753780</v>
          </cell>
          <cell r="BY3">
            <v>4751425</v>
          </cell>
          <cell r="BZ3">
            <v>4274024</v>
          </cell>
          <cell r="CA3">
            <v>516203167.22999996</v>
          </cell>
          <cell r="CB3">
            <v>560555665.1399999</v>
          </cell>
        </row>
        <row r="4">
          <cell r="B4" t="str">
            <v>Bago</v>
          </cell>
          <cell r="C4">
            <v>2</v>
          </cell>
          <cell r="D4">
            <v>2197542152.5700006</v>
          </cell>
          <cell r="E4">
            <v>5.220038957433846</v>
          </cell>
          <cell r="F4">
            <v>36.939109166428</v>
          </cell>
          <cell r="G4">
            <v>98.49754537863778</v>
          </cell>
          <cell r="H4">
            <v>2</v>
          </cell>
          <cell r="I4">
            <v>2197542152.5700006</v>
          </cell>
          <cell r="J4">
            <v>5.220038957433846</v>
          </cell>
          <cell r="K4">
            <v>36.939109166428</v>
          </cell>
          <cell r="L4">
            <v>98.49754537863778</v>
          </cell>
          <cell r="M4">
            <v>5</v>
          </cell>
          <cell r="N4">
            <v>24833157</v>
          </cell>
          <cell r="O4">
            <v>5.17817921110583</v>
          </cell>
          <cell r="P4">
            <v>0.5562080057590402</v>
          </cell>
          <cell r="Q4">
            <v>99.21527438962451</v>
          </cell>
          <cell r="R4">
            <v>5</v>
          </cell>
          <cell r="S4">
            <v>24833157</v>
          </cell>
          <cell r="T4">
            <v>5.17817921110583</v>
          </cell>
          <cell r="U4">
            <v>0.5562080057590402</v>
          </cell>
          <cell r="V4">
            <v>99.21527438962451</v>
          </cell>
          <cell r="W4">
            <v>2048754</v>
          </cell>
          <cell r="X4">
            <v>2150280</v>
          </cell>
          <cell r="Y4">
            <v>5.4310620567910775</v>
          </cell>
          <cell r="Z4">
            <v>5.210044423292534</v>
          </cell>
          <cell r="AA4">
            <v>165352930.28</v>
          </cell>
          <cell r="AB4">
            <v>204028985.53000003</v>
          </cell>
          <cell r="AC4">
            <v>5.6651486823856985</v>
          </cell>
          <cell r="AD4">
            <v>5.162408743089244</v>
          </cell>
          <cell r="AE4">
            <v>26151846.900000002</v>
          </cell>
          <cell r="AF4">
            <v>23865337.539999988</v>
          </cell>
          <cell r="AG4">
            <v>5.665150870779536</v>
          </cell>
          <cell r="AH4">
            <v>5.162409216350686</v>
          </cell>
          <cell r="AI4">
            <v>4</v>
          </cell>
          <cell r="AJ4">
            <v>24695797</v>
          </cell>
          <cell r="AK4">
            <v>5.219135100882552</v>
          </cell>
          <cell r="AL4">
            <v>1.0499195861731092</v>
          </cell>
          <cell r="AM4">
            <v>2</v>
          </cell>
          <cell r="AN4">
            <v>1604758615.6700006</v>
          </cell>
          <cell r="AO4">
            <v>5.299664004181339</v>
          </cell>
          <cell r="AP4">
            <v>21.080886903482288</v>
          </cell>
          <cell r="AQ4">
            <v>2.3169659801434372</v>
          </cell>
          <cell r="AR4">
            <v>1.1820685559832844</v>
          </cell>
          <cell r="AS4">
            <v>-7.527925368166399</v>
          </cell>
          <cell r="AT4">
            <v>-5.874967716015722</v>
          </cell>
          <cell r="AU4">
            <v>-0.005253052293396898</v>
          </cell>
          <cell r="AV4">
            <v>-1.9768597670072774</v>
          </cell>
          <cell r="AW4">
            <v>3.5126499201555417</v>
          </cell>
          <cell r="AX4">
            <v>3.08408331096639</v>
          </cell>
          <cell r="AY4">
            <v>0.6679904962712424</v>
          </cell>
          <cell r="AZ4">
            <v>8.629578231347157</v>
          </cell>
          <cell r="BA4">
            <v>2.316853168610744</v>
          </cell>
          <cell r="BB4">
            <v>-2.6669570840806567</v>
          </cell>
          <cell r="BC4">
            <v>4.9554997818186175</v>
          </cell>
          <cell r="BD4">
            <v>4</v>
          </cell>
          <cell r="BE4">
            <v>24695797</v>
          </cell>
          <cell r="BF4">
            <v>5.219135100882552</v>
          </cell>
          <cell r="BG4">
            <v>2</v>
          </cell>
          <cell r="BH4">
            <v>1604758615.6700006</v>
          </cell>
          <cell r="BI4">
            <v>5.299664004181339</v>
          </cell>
          <cell r="BJ4">
            <v>4</v>
          </cell>
          <cell r="BK4">
            <v>2</v>
          </cell>
          <cell r="BL4">
            <v>4</v>
          </cell>
          <cell r="BM4">
            <v>3</v>
          </cell>
          <cell r="BN4">
            <v>292361235.3199999</v>
          </cell>
          <cell r="BO4">
            <v>270395531.73999995</v>
          </cell>
          <cell r="BP4">
            <v>1976531</v>
          </cell>
          <cell r="BQ4">
            <v>1719693</v>
          </cell>
          <cell r="BR4">
            <v>1967985</v>
          </cell>
          <cell r="BS4">
            <v>2036804</v>
          </cell>
          <cell r="BT4">
            <v>2095573</v>
          </cell>
          <cell r="BU4">
            <v>2046413</v>
          </cell>
          <cell r="BV4">
            <v>2258296</v>
          </cell>
          <cell r="BW4">
            <v>2198150</v>
          </cell>
          <cell r="BX4">
            <v>2163584</v>
          </cell>
          <cell r="BY4">
            <v>2200018</v>
          </cell>
          <cell r="BZ4">
            <v>2019830</v>
          </cell>
          <cell r="CA4">
            <v>270395531.73999995</v>
          </cell>
          <cell r="CB4">
            <v>292361235.3199999</v>
          </cell>
        </row>
        <row r="5">
          <cell r="B5" t="str">
            <v>Gador</v>
          </cell>
          <cell r="C5">
            <v>3</v>
          </cell>
          <cell r="D5">
            <v>2162948455.5899997</v>
          </cell>
          <cell r="E5">
            <v>5.137865131686713</v>
          </cell>
          <cell r="F5">
            <v>44.21203634901636</v>
          </cell>
          <cell r="G5">
            <v>103.7288155363244</v>
          </cell>
          <cell r="H5">
            <v>3</v>
          </cell>
          <cell r="I5">
            <v>2162948455.5899997</v>
          </cell>
          <cell r="J5">
            <v>5.137865131686713</v>
          </cell>
          <cell r="K5">
            <v>44.21203634901636</v>
          </cell>
          <cell r="L5">
            <v>103.7288155363244</v>
          </cell>
          <cell r="M5">
            <v>2</v>
          </cell>
          <cell r="N5">
            <v>29075813</v>
          </cell>
          <cell r="O5">
            <v>6.062852597541288</v>
          </cell>
          <cell r="P5">
            <v>2.601560530510927</v>
          </cell>
          <cell r="Q5">
            <v>101.23335180116679</v>
          </cell>
          <cell r="R5">
            <v>2</v>
          </cell>
          <cell r="S5">
            <v>29075813</v>
          </cell>
          <cell r="T5">
            <v>6.062852597541288</v>
          </cell>
          <cell r="U5">
            <v>2.601560530510927</v>
          </cell>
          <cell r="V5">
            <v>101.23335180116679</v>
          </cell>
          <cell r="W5">
            <v>2403783</v>
          </cell>
          <cell r="X5">
            <v>2648500</v>
          </cell>
          <cell r="Y5">
            <v>6.372211912244918</v>
          </cell>
          <cell r="Z5">
            <v>6.417212016616569</v>
          </cell>
          <cell r="AA5">
            <v>154700594.2599999</v>
          </cell>
          <cell r="AB5">
            <v>210938238.89999992</v>
          </cell>
          <cell r="AC5">
            <v>5.3001895173691205</v>
          </cell>
          <cell r="AD5">
            <v>5.337228952643546</v>
          </cell>
          <cell r="AE5">
            <v>24467101.05000001</v>
          </cell>
          <cell r="AF5">
            <v>24673523.31999999</v>
          </cell>
          <cell r="AG5">
            <v>5.300192347748045</v>
          </cell>
          <cell r="AH5">
            <v>5.337231202932803</v>
          </cell>
          <cell r="AI5">
            <v>2</v>
          </cell>
          <cell r="AJ5">
            <v>28338568</v>
          </cell>
          <cell r="AK5">
            <v>5.988987314624714</v>
          </cell>
          <cell r="AL5">
            <v>2.706786771784686</v>
          </cell>
          <cell r="AM5">
            <v>3</v>
          </cell>
          <cell r="AN5">
            <v>1499839063.61</v>
          </cell>
          <cell r="AO5">
            <v>4.953170539084679</v>
          </cell>
          <cell r="AP5">
            <v>24.62159248069602</v>
          </cell>
          <cell r="AQ5">
            <v>1.9810461043457073</v>
          </cell>
          <cell r="AR5">
            <v>7.075124005127398</v>
          </cell>
          <cell r="AS5">
            <v>-3.031347468841883</v>
          </cell>
          <cell r="AT5">
            <v>-3.0096874144986963</v>
          </cell>
          <cell r="AU5">
            <v>0.01442462778640241</v>
          </cell>
          <cell r="AV5">
            <v>2.4436003904283243</v>
          </cell>
          <cell r="AW5">
            <v>5.7654920528292575</v>
          </cell>
          <cell r="AX5">
            <v>3.251446305046901</v>
          </cell>
          <cell r="AY5">
            <v>-1.2362780192790912</v>
          </cell>
          <cell r="AZ5">
            <v>9.458850292747112</v>
          </cell>
          <cell r="BA5">
            <v>2.659820299037552</v>
          </cell>
          <cell r="BB5">
            <v>-1.9654487951571875</v>
          </cell>
          <cell r="BC5">
            <v>10.180494661955763</v>
          </cell>
          <cell r="BD5">
            <v>2</v>
          </cell>
          <cell r="BE5">
            <v>28338568</v>
          </cell>
          <cell r="BF5">
            <v>5.988987314624714</v>
          </cell>
          <cell r="BG5">
            <v>3</v>
          </cell>
          <cell r="BH5">
            <v>1499839063.61</v>
          </cell>
          <cell r="BI5">
            <v>4.953170539084679</v>
          </cell>
          <cell r="BJ5">
            <v>2</v>
          </cell>
          <cell r="BK5">
            <v>3</v>
          </cell>
          <cell r="BL5">
            <v>2</v>
          </cell>
          <cell r="BM5">
            <v>2</v>
          </cell>
          <cell r="BN5">
            <v>273273286.55</v>
          </cell>
          <cell r="BO5">
            <v>266266228.95</v>
          </cell>
          <cell r="BP5">
            <v>2382323</v>
          </cell>
          <cell r="BQ5">
            <v>2050983</v>
          </cell>
          <cell r="BR5">
            <v>2336098</v>
          </cell>
          <cell r="BS5">
            <v>2405955</v>
          </cell>
          <cell r="BT5">
            <v>2453850</v>
          </cell>
          <cell r="BU5">
            <v>2349096</v>
          </cell>
          <cell r="BV5">
            <v>2571818</v>
          </cell>
          <cell r="BW5">
            <v>2450563</v>
          </cell>
          <cell r="BX5">
            <v>2505894</v>
          </cell>
          <cell r="BY5">
            <v>2536718</v>
          </cell>
          <cell r="BZ5">
            <v>2384015</v>
          </cell>
          <cell r="CA5">
            <v>266266228.95</v>
          </cell>
          <cell r="CB5">
            <v>273273286.55</v>
          </cell>
        </row>
        <row r="6">
          <cell r="B6" t="str">
            <v>Casasco</v>
          </cell>
          <cell r="C6">
            <v>4</v>
          </cell>
          <cell r="D6">
            <v>2080119602.8500004</v>
          </cell>
          <cell r="E6">
            <v>4.941113575591784</v>
          </cell>
          <cell r="F6">
            <v>47.21878274361633</v>
          </cell>
          <cell r="G6">
            <v>105.89150770839217</v>
          </cell>
          <cell r="H6">
            <v>4</v>
          </cell>
          <cell r="I6">
            <v>2080119602.8500004</v>
          </cell>
          <cell r="J6">
            <v>4.941113575591784</v>
          </cell>
          <cell r="K6">
            <v>47.21878274361633</v>
          </cell>
          <cell r="L6">
            <v>105.89150770839217</v>
          </cell>
          <cell r="M6">
            <v>6</v>
          </cell>
          <cell r="N6">
            <v>20372515</v>
          </cell>
          <cell r="O6">
            <v>4.248051653317445</v>
          </cell>
          <cell r="P6">
            <v>7.2466744342909895</v>
          </cell>
          <cell r="Q6">
            <v>105.81652234503022</v>
          </cell>
          <cell r="R6">
            <v>6</v>
          </cell>
          <cell r="S6">
            <v>20372515</v>
          </cell>
          <cell r="T6">
            <v>4.248051653317445</v>
          </cell>
          <cell r="U6">
            <v>7.2466744342909895</v>
          </cell>
          <cell r="V6">
            <v>105.81652234503022</v>
          </cell>
          <cell r="W6">
            <v>1499276</v>
          </cell>
          <cell r="X6">
            <v>1736754</v>
          </cell>
          <cell r="Y6">
            <v>3.974445441598893</v>
          </cell>
          <cell r="Z6">
            <v>4.208087082766431</v>
          </cell>
          <cell r="AA6">
            <v>135733524.51000002</v>
          </cell>
          <cell r="AB6">
            <v>193878633.59999985</v>
          </cell>
          <cell r="AC6">
            <v>4.65035966542167</v>
          </cell>
          <cell r="AD6">
            <v>4.905581187863465</v>
          </cell>
          <cell r="AE6">
            <v>21467298.039999988</v>
          </cell>
          <cell r="AF6">
            <v>22678048.929999996</v>
          </cell>
          <cell r="AG6">
            <v>4.650359213619812</v>
          </cell>
          <cell r="AH6">
            <v>4.905581939030218</v>
          </cell>
          <cell r="AI6">
            <v>6</v>
          </cell>
          <cell r="AJ6">
            <v>18995941</v>
          </cell>
          <cell r="AK6">
            <v>4.01454476028427</v>
          </cell>
          <cell r="AL6">
            <v>8.980194411724284</v>
          </cell>
          <cell r="AM6">
            <v>4</v>
          </cell>
          <cell r="AN6">
            <v>1412944438.2600005</v>
          </cell>
          <cell r="AO6">
            <v>4.66620381796697</v>
          </cell>
          <cell r="AP6">
            <v>31.453472244475655</v>
          </cell>
          <cell r="AQ6">
            <v>5.045752000336301</v>
          </cell>
          <cell r="AR6">
            <v>4.102710824953926</v>
          </cell>
          <cell r="AS6">
            <v>-0.8837719480350836</v>
          </cell>
          <cell r="AT6">
            <v>1.5402088630053434</v>
          </cell>
          <cell r="AU6">
            <v>7.549890355733324</v>
          </cell>
          <cell r="AV6">
            <v>2.571072214050485</v>
          </cell>
          <cell r="AW6">
            <v>10.27701976349955</v>
          </cell>
          <cell r="AX6">
            <v>8.957490919583622</v>
          </cell>
          <cell r="AY6">
            <v>9.441728675170413</v>
          </cell>
          <cell r="AZ6">
            <v>9.149945123115089</v>
          </cell>
          <cell r="BA6">
            <v>7.385621957842203</v>
          </cell>
          <cell r="BB6">
            <v>9.381949167745418</v>
          </cell>
          <cell r="BC6">
            <v>15.839511871063095</v>
          </cell>
          <cell r="BD6">
            <v>6</v>
          </cell>
          <cell r="BE6">
            <v>18995941</v>
          </cell>
          <cell r="BF6">
            <v>4.01454476028427</v>
          </cell>
          <cell r="BG6">
            <v>4</v>
          </cell>
          <cell r="BH6">
            <v>1412944438.2600005</v>
          </cell>
          <cell r="BI6">
            <v>4.66620381796697</v>
          </cell>
          <cell r="BJ6">
            <v>7</v>
          </cell>
          <cell r="BK6">
            <v>4</v>
          </cell>
          <cell r="BL6">
            <v>7</v>
          </cell>
          <cell r="BM6">
            <v>4</v>
          </cell>
          <cell r="BN6">
            <v>257480689.84999996</v>
          </cell>
          <cell r="BO6">
            <v>255476679.41000003</v>
          </cell>
          <cell r="BP6">
            <v>1429959</v>
          </cell>
          <cell r="BQ6">
            <v>1312956</v>
          </cell>
          <cell r="BR6">
            <v>1596734</v>
          </cell>
          <cell r="BS6">
            <v>1699897</v>
          </cell>
          <cell r="BT6">
            <v>1678472</v>
          </cell>
          <cell r="BU6">
            <v>1733654</v>
          </cell>
          <cell r="BV6">
            <v>1959765</v>
          </cell>
          <cell r="BW6">
            <v>1882169</v>
          </cell>
          <cell r="BX6">
            <v>1829877</v>
          </cell>
          <cell r="BY6">
            <v>1817245</v>
          </cell>
          <cell r="BZ6">
            <v>1695033</v>
          </cell>
          <cell r="CA6">
            <v>255476679.41000003</v>
          </cell>
          <cell r="CB6">
            <v>257480689.84999996</v>
          </cell>
        </row>
        <row r="7">
          <cell r="B7" t="str">
            <v>Raffo</v>
          </cell>
          <cell r="C7">
            <v>5</v>
          </cell>
          <cell r="D7">
            <v>1801139092.4399996</v>
          </cell>
          <cell r="E7">
            <v>4.278423610349539</v>
          </cell>
          <cell r="F7">
            <v>45.68816796895723</v>
          </cell>
          <cell r="G7">
            <v>104.79056730398975</v>
          </cell>
          <cell r="H7">
            <v>5</v>
          </cell>
          <cell r="I7">
            <v>1801139092.4399996</v>
          </cell>
          <cell r="J7">
            <v>4.278423610349539</v>
          </cell>
          <cell r="K7">
            <v>45.68816796895723</v>
          </cell>
          <cell r="L7">
            <v>104.79056730398975</v>
          </cell>
          <cell r="M7">
            <v>12</v>
          </cell>
          <cell r="N7">
            <v>14315873</v>
          </cell>
          <cell r="O7">
            <v>2.9851281477192466</v>
          </cell>
          <cell r="P7">
            <v>5.141823006169166</v>
          </cell>
          <cell r="Q7">
            <v>103.73973945780621</v>
          </cell>
          <cell r="R7">
            <v>12</v>
          </cell>
          <cell r="S7">
            <v>14315873</v>
          </cell>
          <cell r="T7">
            <v>2.9851281477192466</v>
          </cell>
          <cell r="U7">
            <v>5.141823006169166</v>
          </cell>
          <cell r="V7">
            <v>103.73973945780621</v>
          </cell>
          <cell r="W7">
            <v>1079171</v>
          </cell>
          <cell r="X7">
            <v>1228540</v>
          </cell>
          <cell r="Y7">
            <v>2.8607849799874865</v>
          </cell>
          <cell r="Z7">
            <v>2.97670441793246</v>
          </cell>
          <cell r="AA7">
            <v>121691290.83999999</v>
          </cell>
          <cell r="AB7">
            <v>170407179.09999993</v>
          </cell>
          <cell r="AC7">
            <v>4.169259382296087</v>
          </cell>
          <cell r="AD7">
            <v>4.311698698034565</v>
          </cell>
          <cell r="AE7">
            <v>19246430.69999996</v>
          </cell>
          <cell r="AF7">
            <v>19932601.05999999</v>
          </cell>
          <cell r="AG7">
            <v>4.169263228575368</v>
          </cell>
          <cell r="AH7">
            <v>4.311702830329441</v>
          </cell>
          <cell r="AI7">
            <v>14</v>
          </cell>
          <cell r="AJ7">
            <v>13615774</v>
          </cell>
          <cell r="AK7">
            <v>2.8775165267629963</v>
          </cell>
          <cell r="AL7">
            <v>3.550598760703272</v>
          </cell>
          <cell r="AM7">
            <v>5</v>
          </cell>
          <cell r="AN7">
            <v>1236297440.9999998</v>
          </cell>
          <cell r="AO7">
            <v>4.082832759114803</v>
          </cell>
          <cell r="AP7">
            <v>26.038875796183426</v>
          </cell>
          <cell r="AQ7">
            <v>-1.4523206173093217</v>
          </cell>
          <cell r="AR7">
            <v>5.297114074524201</v>
          </cell>
          <cell r="AS7">
            <v>3.1864705336390298</v>
          </cell>
          <cell r="AT7">
            <v>-1.4375812007832445</v>
          </cell>
          <cell r="AU7">
            <v>3.4975070996043245</v>
          </cell>
          <cell r="AV7">
            <v>3.0275891533863675</v>
          </cell>
          <cell r="AW7">
            <v>8.714768894598368</v>
          </cell>
          <cell r="AX7">
            <v>5.386249036008772</v>
          </cell>
          <cell r="AY7">
            <v>1.5750167935466797</v>
          </cell>
          <cell r="AZ7">
            <v>13.766654230664654</v>
          </cell>
          <cell r="BA7">
            <v>5.778202017568579</v>
          </cell>
          <cell r="BB7">
            <v>0.2693752694203688</v>
          </cell>
          <cell r="BC7">
            <v>13.841087279031772</v>
          </cell>
          <cell r="BD7">
            <v>14</v>
          </cell>
          <cell r="BE7">
            <v>13615774</v>
          </cell>
          <cell r="BF7">
            <v>2.8775165267629963</v>
          </cell>
          <cell r="BG7">
            <v>5</v>
          </cell>
          <cell r="BH7">
            <v>1236297440.9999998</v>
          </cell>
          <cell r="BI7">
            <v>4.082832759114803</v>
          </cell>
          <cell r="BJ7">
            <v>12</v>
          </cell>
          <cell r="BK7">
            <v>5</v>
          </cell>
          <cell r="BL7">
            <v>12</v>
          </cell>
          <cell r="BM7">
            <v>5</v>
          </cell>
          <cell r="BN7">
            <v>225415496.82000002</v>
          </cell>
          <cell r="BO7">
            <v>221602507.65999994</v>
          </cell>
          <cell r="BP7">
            <v>1109005</v>
          </cell>
          <cell r="BQ7">
            <v>1045054</v>
          </cell>
          <cell r="BR7">
            <v>1166776</v>
          </cell>
          <cell r="BS7">
            <v>1223088</v>
          </cell>
          <cell r="BT7">
            <v>1203320</v>
          </cell>
          <cell r="BU7">
            <v>1143313</v>
          </cell>
          <cell r="BV7">
            <v>1332372</v>
          </cell>
          <cell r="BW7">
            <v>1235397</v>
          </cell>
          <cell r="BX7">
            <v>1259398</v>
          </cell>
          <cell r="BY7">
            <v>1257761</v>
          </cell>
          <cell r="BZ7">
            <v>1111849</v>
          </cell>
          <cell r="CA7">
            <v>221602507.65999994</v>
          </cell>
          <cell r="CB7">
            <v>225415496.82000002</v>
          </cell>
        </row>
        <row r="8">
          <cell r="B8" t="str">
            <v>Baliarda</v>
          </cell>
          <cell r="C8">
            <v>6</v>
          </cell>
          <cell r="D8">
            <v>1718560079.8400006</v>
          </cell>
          <cell r="E8">
            <v>4.08226552421941</v>
          </cell>
          <cell r="F8">
            <v>47.419580416785</v>
          </cell>
          <cell r="G8">
            <v>106.03593743372957</v>
          </cell>
          <cell r="H8">
            <v>6</v>
          </cell>
          <cell r="I8">
            <v>1718560079.8400006</v>
          </cell>
          <cell r="J8">
            <v>4.08226552421941</v>
          </cell>
          <cell r="K8">
            <v>47.419580416785</v>
          </cell>
          <cell r="L8">
            <v>106.03593743372957</v>
          </cell>
          <cell r="M8">
            <v>8</v>
          </cell>
          <cell r="N8">
            <v>19252688</v>
          </cell>
          <cell r="O8">
            <v>4.014546711056781</v>
          </cell>
          <cell r="P8">
            <v>5.5520291175470415</v>
          </cell>
          <cell r="Q8">
            <v>104.14447540304319</v>
          </cell>
          <cell r="R8">
            <v>8</v>
          </cell>
          <cell r="S8">
            <v>19252688</v>
          </cell>
          <cell r="T8">
            <v>4.014546711056781</v>
          </cell>
          <cell r="U8">
            <v>5.5520291175470415</v>
          </cell>
          <cell r="V8">
            <v>104.14447540304319</v>
          </cell>
          <cell r="W8">
            <v>1508008</v>
          </cell>
          <cell r="X8">
            <v>1749742</v>
          </cell>
          <cell r="Y8">
            <v>3.997593185974206</v>
          </cell>
          <cell r="Z8">
            <v>4.239556499293452</v>
          </cell>
          <cell r="AA8">
            <v>118158962.5300001</v>
          </cell>
          <cell r="AB8">
            <v>167865953.66000015</v>
          </cell>
          <cell r="AC8">
            <v>4.048238454289164</v>
          </cell>
          <cell r="AD8">
            <v>4.247399773077715</v>
          </cell>
          <cell r="AE8">
            <v>18687744.889999997</v>
          </cell>
          <cell r="AF8">
            <v>19635328.680000022</v>
          </cell>
          <cell r="AG8">
            <v>4.048237764671576</v>
          </cell>
          <cell r="AH8">
            <v>4.247398620439002</v>
          </cell>
          <cell r="AI8">
            <v>8</v>
          </cell>
          <cell r="AJ8">
            <v>18239998</v>
          </cell>
          <cell r="AK8">
            <v>3.854786051319888</v>
          </cell>
          <cell r="AL8">
            <v>5.233376384404642</v>
          </cell>
          <cell r="AM8">
            <v>7</v>
          </cell>
          <cell r="AN8">
            <v>1165761071.2100003</v>
          </cell>
          <cell r="AO8">
            <v>3.849888653807345</v>
          </cell>
          <cell r="AP8">
            <v>27.995381242645934</v>
          </cell>
          <cell r="AQ8">
            <v>5.858626133604394</v>
          </cell>
          <cell r="AR8">
            <v>9.10020248454002</v>
          </cell>
          <cell r="AS8">
            <v>0.8414307657216957</v>
          </cell>
          <cell r="AT8">
            <v>0.15560269616801126</v>
          </cell>
          <cell r="AU8">
            <v>5.64030707508667</v>
          </cell>
          <cell r="AV8">
            <v>1.8135805494472024</v>
          </cell>
          <cell r="AW8">
            <v>8.309186486763863</v>
          </cell>
          <cell r="AX8">
            <v>0.48879537343791135</v>
          </cell>
          <cell r="AY8">
            <v>3.2355329974000036</v>
          </cell>
          <cell r="AZ8">
            <v>11.839855211851159</v>
          </cell>
          <cell r="BA8">
            <v>5.585571704077785</v>
          </cell>
          <cell r="BB8">
            <v>4.608979437472893</v>
          </cell>
          <cell r="BC8">
            <v>16.03002106089624</v>
          </cell>
          <cell r="BD8">
            <v>8</v>
          </cell>
          <cell r="BE8">
            <v>18239998</v>
          </cell>
          <cell r="BF8">
            <v>3.854786051319888</v>
          </cell>
          <cell r="BG8">
            <v>7</v>
          </cell>
          <cell r="BH8">
            <v>1165761071.2100003</v>
          </cell>
          <cell r="BI8">
            <v>3.849888653807345</v>
          </cell>
          <cell r="BJ8">
            <v>6</v>
          </cell>
          <cell r="BK8">
            <v>6</v>
          </cell>
          <cell r="BL8">
            <v>6</v>
          </cell>
          <cell r="BM8">
            <v>6</v>
          </cell>
          <cell r="BN8">
            <v>212321337.44999996</v>
          </cell>
          <cell r="BO8">
            <v>211360283.76000008</v>
          </cell>
          <cell r="BP8">
            <v>1495191</v>
          </cell>
          <cell r="BQ8">
            <v>1330761</v>
          </cell>
          <cell r="BR8">
            <v>1553801</v>
          </cell>
          <cell r="BS8">
            <v>1598322</v>
          </cell>
          <cell r="BT8">
            <v>1574658</v>
          </cell>
          <cell r="BU8">
            <v>1540748</v>
          </cell>
          <cell r="BV8">
            <v>1720743</v>
          </cell>
          <cell r="BW8">
            <v>1693071</v>
          </cell>
          <cell r="BX8">
            <v>1691948</v>
          </cell>
          <cell r="BY8">
            <v>1699404</v>
          </cell>
          <cell r="BZ8">
            <v>1604299</v>
          </cell>
          <cell r="CA8">
            <v>211360283.76000008</v>
          </cell>
          <cell r="CB8">
            <v>212321337.44999996</v>
          </cell>
        </row>
        <row r="9">
          <cell r="B9" t="str">
            <v>Elea</v>
          </cell>
          <cell r="C9">
            <v>7</v>
          </cell>
          <cell r="D9">
            <v>1716797783.2500002</v>
          </cell>
          <cell r="E9">
            <v>4.078079367042131</v>
          </cell>
          <cell r="F9">
            <v>45.886889401681245</v>
          </cell>
          <cell r="G9">
            <v>104.9335036313588</v>
          </cell>
          <cell r="H9">
            <v>7</v>
          </cell>
          <cell r="I9">
            <v>1716797783.2500002</v>
          </cell>
          <cell r="J9">
            <v>4.078079367042131</v>
          </cell>
          <cell r="K9">
            <v>45.886889401681245</v>
          </cell>
          <cell r="L9">
            <v>104.9335036313588</v>
          </cell>
          <cell r="M9">
            <v>7</v>
          </cell>
          <cell r="N9">
            <v>19403838</v>
          </cell>
          <cell r="O9">
            <v>4.046064322279496</v>
          </cell>
          <cell r="P9">
            <v>3.894969468952203</v>
          </cell>
          <cell r="Q9">
            <v>102.50951291812235</v>
          </cell>
          <cell r="R9">
            <v>7</v>
          </cell>
          <cell r="S9">
            <v>19403838</v>
          </cell>
          <cell r="T9">
            <v>4.046064322279496</v>
          </cell>
          <cell r="U9">
            <v>3.894969468952203</v>
          </cell>
          <cell r="V9">
            <v>102.50951291812235</v>
          </cell>
          <cell r="W9">
            <v>1472428</v>
          </cell>
          <cell r="X9">
            <v>1708053</v>
          </cell>
          <cell r="Y9">
            <v>3.9032738152832267</v>
          </cell>
          <cell r="Z9">
            <v>4.138545681184815</v>
          </cell>
          <cell r="AA9">
            <v>112743300.79000005</v>
          </cell>
          <cell r="AB9">
            <v>161853218.6</v>
          </cell>
          <cell r="AC9">
            <v>3.8626927314606965</v>
          </cell>
          <cell r="AD9">
            <v>4.095263565749175</v>
          </cell>
          <cell r="AE9">
            <v>17831223.729999997</v>
          </cell>
          <cell r="AF9">
            <v>18932026.88</v>
          </cell>
          <cell r="AG9">
            <v>3.86269363794242</v>
          </cell>
          <cell r="AH9">
            <v>4.095264518496769</v>
          </cell>
          <cell r="AI9">
            <v>7</v>
          </cell>
          <cell r="AJ9">
            <v>18676398</v>
          </cell>
          <cell r="AK9">
            <v>3.947013508406013</v>
          </cell>
          <cell r="AL9">
            <v>-0.02150380492081938</v>
          </cell>
          <cell r="AM9">
            <v>6</v>
          </cell>
          <cell r="AN9">
            <v>1176800595.5100002</v>
          </cell>
          <cell r="AO9">
            <v>3.8863463297373584</v>
          </cell>
          <cell r="AP9">
            <v>18.597269878920052</v>
          </cell>
          <cell r="AQ9">
            <v>-2.5295239103955924</v>
          </cell>
          <cell r="AR9">
            <v>-4.601426689775612</v>
          </cell>
          <cell r="AS9">
            <v>-5.793578978619795</v>
          </cell>
          <cell r="AT9">
            <v>-6.246962366009612</v>
          </cell>
          <cell r="AU9">
            <v>3.3118848387394095</v>
          </cell>
          <cell r="AV9">
            <v>7.971759720755478</v>
          </cell>
          <cell r="AW9">
            <v>5.8534411680733145</v>
          </cell>
          <cell r="AX9">
            <v>4.613026068219828</v>
          </cell>
          <cell r="AY9">
            <v>3.5439912669072537</v>
          </cell>
          <cell r="AZ9">
            <v>10.602494887631565</v>
          </cell>
          <cell r="BA9">
            <v>8.181496754576933</v>
          </cell>
          <cell r="BB9">
            <v>3.1723304684159626</v>
          </cell>
          <cell r="BC9">
            <v>16.00248025709916</v>
          </cell>
          <cell r="BD9">
            <v>7</v>
          </cell>
          <cell r="BE9">
            <v>18676398</v>
          </cell>
          <cell r="BF9">
            <v>3.947013508406013</v>
          </cell>
          <cell r="BG9">
            <v>6</v>
          </cell>
          <cell r="BH9">
            <v>1176800595.5100002</v>
          </cell>
          <cell r="BI9">
            <v>3.8863463297373584</v>
          </cell>
          <cell r="BJ9">
            <v>8</v>
          </cell>
          <cell r="BK9">
            <v>7</v>
          </cell>
          <cell r="BL9">
            <v>8</v>
          </cell>
          <cell r="BM9">
            <v>7</v>
          </cell>
          <cell r="BN9">
            <v>214726302.51000002</v>
          </cell>
          <cell r="BO9">
            <v>211030148.99999994</v>
          </cell>
          <cell r="BP9">
            <v>1449277</v>
          </cell>
          <cell r="BQ9">
            <v>1326368</v>
          </cell>
          <cell r="BR9">
            <v>1506541</v>
          </cell>
          <cell r="BS9">
            <v>1613930</v>
          </cell>
          <cell r="BT9">
            <v>1640971</v>
          </cell>
          <cell r="BU9">
            <v>1586832</v>
          </cell>
          <cell r="BV9">
            <v>1834244</v>
          </cell>
          <cell r="BW9">
            <v>1717771</v>
          </cell>
          <cell r="BX9">
            <v>1706946</v>
          </cell>
          <cell r="BY9">
            <v>1734845</v>
          </cell>
          <cell r="BZ9">
            <v>1578060</v>
          </cell>
          <cell r="CA9">
            <v>211030148.99999994</v>
          </cell>
          <cell r="CB9">
            <v>214726302.51000002</v>
          </cell>
        </row>
        <row r="10">
          <cell r="B10" t="str">
            <v>Montpellier</v>
          </cell>
          <cell r="C10">
            <v>8</v>
          </cell>
          <cell r="D10">
            <v>1641425711.6000001</v>
          </cell>
          <cell r="E10">
            <v>3.8990406396824</v>
          </cell>
          <cell r="F10">
            <v>43.012144159879995</v>
          </cell>
          <cell r="G10">
            <v>102.86575723202877</v>
          </cell>
          <cell r="H10">
            <v>8</v>
          </cell>
          <cell r="I10">
            <v>1641425711.6000001</v>
          </cell>
          <cell r="J10">
            <v>3.8990406396824</v>
          </cell>
          <cell r="K10">
            <v>43.012144159879995</v>
          </cell>
          <cell r="L10">
            <v>102.86575723202877</v>
          </cell>
          <cell r="M10">
            <v>3</v>
          </cell>
          <cell r="N10">
            <v>26092333</v>
          </cell>
          <cell r="O10">
            <v>5.440741034651801</v>
          </cell>
          <cell r="P10">
            <v>7.645430247418772</v>
          </cell>
          <cell r="Q10">
            <v>106.20996068363252</v>
          </cell>
          <cell r="R10">
            <v>3</v>
          </cell>
          <cell r="S10">
            <v>26092333</v>
          </cell>
          <cell r="T10">
            <v>5.440741034651801</v>
          </cell>
          <cell r="U10">
            <v>7.645430247418772</v>
          </cell>
          <cell r="V10">
            <v>106.20996068363252</v>
          </cell>
          <cell r="W10">
            <v>1791487</v>
          </cell>
          <cell r="X10">
            <v>2115922</v>
          </cell>
          <cell r="Y10">
            <v>4.749070445224012</v>
          </cell>
          <cell r="Z10">
            <v>5.1267963317437655</v>
          </cell>
          <cell r="AA10">
            <v>105273065.07000001</v>
          </cell>
          <cell r="AB10">
            <v>144267159.01999998</v>
          </cell>
          <cell r="AC10">
            <v>3.6067553496761313</v>
          </cell>
          <cell r="AD10">
            <v>3.650295280990775</v>
          </cell>
          <cell r="AE10">
            <v>16649750.809999995</v>
          </cell>
          <cell r="AF10">
            <v>16874981.510000005</v>
          </cell>
          <cell r="AG10">
            <v>3.606756748776078</v>
          </cell>
          <cell r="AH10">
            <v>3.650296582939991</v>
          </cell>
          <cell r="AI10">
            <v>5</v>
          </cell>
          <cell r="AJ10">
            <v>24239146</v>
          </cell>
          <cell r="AK10">
            <v>5.122627858660196</v>
          </cell>
          <cell r="AL10">
            <v>7.017977622741456</v>
          </cell>
          <cell r="AM10">
            <v>8</v>
          </cell>
          <cell r="AN10">
            <v>1147752675.9999998</v>
          </cell>
          <cell r="AO10">
            <v>3.790416504578431</v>
          </cell>
          <cell r="AP10">
            <v>27.049037353836948</v>
          </cell>
          <cell r="AQ10">
            <v>7.588222682512447</v>
          </cell>
          <cell r="AR10">
            <v>4.071855936180202</v>
          </cell>
          <cell r="AS10">
            <v>4.745531916928525</v>
          </cell>
          <cell r="AT10">
            <v>5.44350553970514</v>
          </cell>
          <cell r="AU10">
            <v>3.7439959853752924</v>
          </cell>
          <cell r="AV10">
            <v>2.4143763958983433</v>
          </cell>
          <cell r="AW10">
            <v>8.524809268168276</v>
          </cell>
          <cell r="AX10">
            <v>-2.22782384962803</v>
          </cell>
          <cell r="AY10">
            <v>13.007943681360246</v>
          </cell>
          <cell r="AZ10">
            <v>19.333595854597995</v>
          </cell>
          <cell r="BA10">
            <v>8.15083768429885</v>
          </cell>
          <cell r="BB10">
            <v>10.46047772538412</v>
          </cell>
          <cell r="BC10">
            <v>18.1098160355057</v>
          </cell>
          <cell r="BD10">
            <v>5</v>
          </cell>
          <cell r="BE10">
            <v>24239146</v>
          </cell>
          <cell r="BF10">
            <v>5.122627858660196</v>
          </cell>
          <cell r="BG10">
            <v>8</v>
          </cell>
          <cell r="BH10">
            <v>1147752675.9999998</v>
          </cell>
          <cell r="BI10">
            <v>3.790416504578431</v>
          </cell>
          <cell r="BJ10">
            <v>5</v>
          </cell>
          <cell r="BK10">
            <v>8</v>
          </cell>
          <cell r="BL10">
            <v>5</v>
          </cell>
          <cell r="BM10">
            <v>8</v>
          </cell>
          <cell r="BN10">
            <v>209432675.92</v>
          </cell>
          <cell r="BO10">
            <v>201774272.56</v>
          </cell>
          <cell r="BP10">
            <v>1774217</v>
          </cell>
          <cell r="BQ10">
            <v>1752310</v>
          </cell>
          <cell r="BR10">
            <v>2242602</v>
          </cell>
          <cell r="BS10">
            <v>2141745</v>
          </cell>
          <cell r="BT10">
            <v>2207462</v>
          </cell>
          <cell r="BU10">
            <v>2284928</v>
          </cell>
          <cell r="BV10">
            <v>2547544</v>
          </cell>
          <cell r="BW10">
            <v>2390561</v>
          </cell>
          <cell r="BX10">
            <v>2287989</v>
          </cell>
          <cell r="BY10">
            <v>2281642</v>
          </cell>
          <cell r="BZ10">
            <v>2065411</v>
          </cell>
          <cell r="CA10">
            <v>201774272.56</v>
          </cell>
          <cell r="CB10">
            <v>209432675.92</v>
          </cell>
        </row>
        <row r="11">
          <cell r="B11" t="str">
            <v>Ivax Argentina</v>
          </cell>
          <cell r="C11">
            <v>9</v>
          </cell>
          <cell r="D11">
            <v>1447235104.33</v>
          </cell>
          <cell r="E11">
            <v>3.4377605072709936</v>
          </cell>
          <cell r="F11">
            <v>33.774423143584144</v>
          </cell>
          <cell r="G11">
            <v>96.22125041044602</v>
          </cell>
          <cell r="H11">
            <v>9</v>
          </cell>
          <cell r="I11">
            <v>1447235104.33</v>
          </cell>
          <cell r="J11">
            <v>3.4377605072709936</v>
          </cell>
          <cell r="K11">
            <v>33.774423143584144</v>
          </cell>
          <cell r="L11">
            <v>96.22125041044602</v>
          </cell>
          <cell r="M11">
            <v>14</v>
          </cell>
          <cell r="N11">
            <v>13113761</v>
          </cell>
          <cell r="O11">
            <v>2.7344652389388266</v>
          </cell>
          <cell r="P11">
            <v>-4.3479234463092435</v>
          </cell>
          <cell r="Q11">
            <v>94.37654033919297</v>
          </cell>
          <cell r="R11">
            <v>14</v>
          </cell>
          <cell r="S11">
            <v>13113761</v>
          </cell>
          <cell r="T11">
            <v>2.7344652389388266</v>
          </cell>
          <cell r="U11">
            <v>-4.3479234463092435</v>
          </cell>
          <cell r="V11">
            <v>94.37654033919297</v>
          </cell>
          <cell r="W11">
            <v>1076578</v>
          </cell>
          <cell r="X11">
            <v>1125963</v>
          </cell>
          <cell r="Y11">
            <v>2.8539111708755778</v>
          </cell>
          <cell r="Z11">
            <v>2.728164354867148</v>
          </cell>
          <cell r="AA11">
            <v>98859719.40000007</v>
          </cell>
          <cell r="AB11">
            <v>133887377.85999991</v>
          </cell>
          <cell r="AC11">
            <v>3.387028026364954</v>
          </cell>
          <cell r="AD11">
            <v>3.3876626316515543</v>
          </cell>
          <cell r="AE11">
            <v>15635425.12000001</v>
          </cell>
          <cell r="AF11">
            <v>15660851.250000011</v>
          </cell>
          <cell r="AG11">
            <v>3.387028173278893</v>
          </cell>
          <cell r="AH11">
            <v>3.387663078026478</v>
          </cell>
          <cell r="AI11">
            <v>13</v>
          </cell>
          <cell r="AJ11">
            <v>13709855</v>
          </cell>
          <cell r="AK11">
            <v>2.897399320965837</v>
          </cell>
          <cell r="AL11">
            <v>3.63995537160382</v>
          </cell>
          <cell r="AM11">
            <v>9</v>
          </cell>
          <cell r="AN11">
            <v>1081847389.3</v>
          </cell>
          <cell r="AO11">
            <v>3.5727664030624378</v>
          </cell>
          <cell r="AP11">
            <v>20.4218030776228</v>
          </cell>
          <cell r="AQ11">
            <v>0.9672079642490283</v>
          </cell>
          <cell r="AR11">
            <v>0.7119238943196216</v>
          </cell>
          <cell r="AS11">
            <v>-6.163101079489697</v>
          </cell>
          <cell r="AT11">
            <v>-8.649133765306683</v>
          </cell>
          <cell r="AU11">
            <v>-4.78883661927163</v>
          </cell>
          <cell r="AV11">
            <v>-2.9927801268770815</v>
          </cell>
          <cell r="AW11">
            <v>-5.968396366541628</v>
          </cell>
          <cell r="AX11">
            <v>-5.144118826455091</v>
          </cell>
          <cell r="AY11">
            <v>-3.6892994022430403</v>
          </cell>
          <cell r="AZ11">
            <v>-4.688451853957687</v>
          </cell>
          <cell r="BA11">
            <v>-3.3511531102084713</v>
          </cell>
          <cell r="BB11">
            <v>-11.009930953063884</v>
          </cell>
          <cell r="BC11">
            <v>4.587219876311788</v>
          </cell>
          <cell r="BD11">
            <v>13</v>
          </cell>
          <cell r="BE11">
            <v>13709855</v>
          </cell>
          <cell r="BF11">
            <v>2.897399320965837</v>
          </cell>
          <cell r="BG11">
            <v>9</v>
          </cell>
          <cell r="BH11">
            <v>1081847389.3</v>
          </cell>
          <cell r="BI11">
            <v>3.5727664030624378</v>
          </cell>
          <cell r="BJ11">
            <v>13</v>
          </cell>
          <cell r="BK11">
            <v>9</v>
          </cell>
          <cell r="BL11">
            <v>14</v>
          </cell>
          <cell r="BM11">
            <v>9</v>
          </cell>
          <cell r="BN11">
            <v>197547401.59000003</v>
          </cell>
          <cell r="BO11">
            <v>178220985.82000002</v>
          </cell>
          <cell r="BP11">
            <v>1060559</v>
          </cell>
          <cell r="BQ11">
            <v>956198</v>
          </cell>
          <cell r="BR11">
            <v>1064698</v>
          </cell>
          <cell r="BS11">
            <v>1098793</v>
          </cell>
          <cell r="BT11">
            <v>1131726</v>
          </cell>
          <cell r="BU11">
            <v>1019233</v>
          </cell>
          <cell r="BV11">
            <v>1149640</v>
          </cell>
          <cell r="BW11">
            <v>1158454</v>
          </cell>
          <cell r="BX11">
            <v>1126491</v>
          </cell>
          <cell r="BY11">
            <v>1151629</v>
          </cell>
          <cell r="BZ11">
            <v>1070377</v>
          </cell>
          <cell r="CA11">
            <v>178220985.82000002</v>
          </cell>
          <cell r="CB11">
            <v>197547401.59000003</v>
          </cell>
        </row>
        <row r="12">
          <cell r="B12" t="str">
            <v>Sanofi</v>
          </cell>
          <cell r="C12">
            <v>10</v>
          </cell>
          <cell r="D12">
            <v>1291947671.0399997</v>
          </cell>
          <cell r="E12">
            <v>3.068890927033037</v>
          </cell>
          <cell r="F12">
            <v>42.54427175545044</v>
          </cell>
          <cell r="G12">
            <v>102.52922602726751</v>
          </cell>
          <cell r="H12">
            <v>10</v>
          </cell>
          <cell r="I12">
            <v>1291947671.0399997</v>
          </cell>
          <cell r="J12">
            <v>3.068890927033037</v>
          </cell>
          <cell r="K12">
            <v>42.54427175545044</v>
          </cell>
          <cell r="L12">
            <v>102.52922602726751</v>
          </cell>
          <cell r="M12">
            <v>17</v>
          </cell>
          <cell r="N12">
            <v>9178295</v>
          </cell>
          <cell r="O12">
            <v>1.9138467317061856</v>
          </cell>
          <cell r="P12">
            <v>3.1915265592713293</v>
          </cell>
          <cell r="Q12">
            <v>101.81545053564443</v>
          </cell>
          <cell r="R12">
            <v>17</v>
          </cell>
          <cell r="S12">
            <v>9178295</v>
          </cell>
          <cell r="T12">
            <v>1.9138467317061856</v>
          </cell>
          <cell r="U12">
            <v>3.1915265592713293</v>
          </cell>
          <cell r="V12">
            <v>101.81545053564443</v>
          </cell>
          <cell r="W12">
            <v>719252</v>
          </cell>
          <cell r="X12">
            <v>762453</v>
          </cell>
          <cell r="Y12">
            <v>1.906672175610686</v>
          </cell>
          <cell r="Z12">
            <v>1.8473938280933935</v>
          </cell>
          <cell r="AA12">
            <v>89687223.41000004</v>
          </cell>
          <cell r="AB12">
            <v>122403054.24999994</v>
          </cell>
          <cell r="AC12">
            <v>3.072769588465218</v>
          </cell>
          <cell r="AD12">
            <v>3.097082484626255</v>
          </cell>
          <cell r="AE12">
            <v>14184736.799999993</v>
          </cell>
          <cell r="AF12">
            <v>14317537.569999997</v>
          </cell>
          <cell r="AG12">
            <v>3.0727724256560434</v>
          </cell>
          <cell r="AH12">
            <v>3.097085376770046</v>
          </cell>
          <cell r="AI12">
            <v>19</v>
          </cell>
          <cell r="AJ12">
            <v>8894427</v>
          </cell>
          <cell r="AK12">
            <v>1.8797213209169759</v>
          </cell>
          <cell r="AL12">
            <v>-0.8215006523120794</v>
          </cell>
          <cell r="AM12">
            <v>12</v>
          </cell>
          <cell r="AN12">
            <v>906348361.2000002</v>
          </cell>
          <cell r="AO12">
            <v>2.993186475646339</v>
          </cell>
          <cell r="AP12">
            <v>17.039082316276243</v>
          </cell>
          <cell r="AQ12">
            <v>-0.5249997233931936</v>
          </cell>
          <cell r="AR12">
            <v>1.9585572526281014</v>
          </cell>
          <cell r="AS12">
            <v>-4.379852044910971</v>
          </cell>
          <cell r="AT12">
            <v>-4.216296189175739</v>
          </cell>
          <cell r="AU12">
            <v>2.549927470229063</v>
          </cell>
          <cell r="AV12">
            <v>-1.5837675363544856</v>
          </cell>
          <cell r="AW12">
            <v>4.009994170922915</v>
          </cell>
          <cell r="AX12">
            <v>6.0695793108972</v>
          </cell>
          <cell r="AY12">
            <v>5.426810319975139</v>
          </cell>
          <cell r="AZ12">
            <v>12.490924532295278</v>
          </cell>
          <cell r="BA12">
            <v>5.973806089233791</v>
          </cell>
          <cell r="BB12">
            <v>1.9657019006804832</v>
          </cell>
          <cell r="BC12">
            <v>6.006378849137706</v>
          </cell>
          <cell r="BD12">
            <v>19</v>
          </cell>
          <cell r="BE12">
            <v>8894427</v>
          </cell>
          <cell r="BF12">
            <v>1.8797213209169759</v>
          </cell>
          <cell r="BG12">
            <v>12</v>
          </cell>
          <cell r="BH12">
            <v>906348361.2000002</v>
          </cell>
          <cell r="BI12">
            <v>2.993186475646339</v>
          </cell>
          <cell r="BJ12">
            <v>17</v>
          </cell>
          <cell r="BK12">
            <v>12</v>
          </cell>
          <cell r="BL12">
            <v>19</v>
          </cell>
          <cell r="BM12">
            <v>10</v>
          </cell>
          <cell r="BN12">
            <v>165211748.61999997</v>
          </cell>
          <cell r="BO12">
            <v>158874245.23</v>
          </cell>
          <cell r="BP12">
            <v>692111</v>
          </cell>
          <cell r="BQ12">
            <v>601685</v>
          </cell>
          <cell r="BR12">
            <v>688840</v>
          </cell>
          <cell r="BS12">
            <v>729573</v>
          </cell>
          <cell r="BT12">
            <v>767809</v>
          </cell>
          <cell r="BU12">
            <v>810086</v>
          </cell>
          <cell r="BV12">
            <v>900518</v>
          </cell>
          <cell r="BW12">
            <v>844765</v>
          </cell>
          <cell r="BX12">
            <v>839765</v>
          </cell>
          <cell r="BY12">
            <v>816188</v>
          </cell>
          <cell r="BZ12">
            <v>724502</v>
          </cell>
          <cell r="CA12">
            <v>158874245.23</v>
          </cell>
          <cell r="CB12">
            <v>165211748.61999997</v>
          </cell>
        </row>
        <row r="13">
          <cell r="B13" t="str">
            <v>GlaxoSmithKline</v>
          </cell>
          <cell r="C13">
            <v>11</v>
          </cell>
          <cell r="D13">
            <v>1273145717.82</v>
          </cell>
          <cell r="E13">
            <v>3.0242287902137432</v>
          </cell>
          <cell r="F13">
            <v>44.72811057905859</v>
          </cell>
          <cell r="G13">
            <v>104.10001734420642</v>
          </cell>
          <cell r="H13">
            <v>11</v>
          </cell>
          <cell r="I13">
            <v>1273145717.82</v>
          </cell>
          <cell r="J13">
            <v>3.0242287902137432</v>
          </cell>
          <cell r="K13">
            <v>44.72811057905859</v>
          </cell>
          <cell r="L13">
            <v>104.10001734420642</v>
          </cell>
          <cell r="M13">
            <v>15</v>
          </cell>
          <cell r="N13">
            <v>11010221</v>
          </cell>
          <cell r="O13">
            <v>2.295837677500321</v>
          </cell>
          <cell r="P13">
            <v>4.579790498874536</v>
          </cell>
          <cell r="Q13">
            <v>103.18520174667918</v>
          </cell>
          <cell r="R13">
            <v>15</v>
          </cell>
          <cell r="S13">
            <v>11010221</v>
          </cell>
          <cell r="T13">
            <v>2.295837677500321</v>
          </cell>
          <cell r="U13">
            <v>4.579790498874536</v>
          </cell>
          <cell r="V13">
            <v>103.18520174667918</v>
          </cell>
          <cell r="W13">
            <v>877098</v>
          </cell>
          <cell r="X13">
            <v>964198</v>
          </cell>
          <cell r="Y13">
            <v>2.325107683932449</v>
          </cell>
          <cell r="Z13">
            <v>2.3362140804219984</v>
          </cell>
          <cell r="AA13">
            <v>92543125.14999999</v>
          </cell>
          <cell r="AB13">
            <v>116611737.69000003</v>
          </cell>
          <cell r="AC13">
            <v>3.170615498737185</v>
          </cell>
          <cell r="AD13">
            <v>2.9505486812763135</v>
          </cell>
          <cell r="AE13">
            <v>14636421.850000007</v>
          </cell>
          <cell r="AF13">
            <v>13640125.300000004</v>
          </cell>
          <cell r="AG13">
            <v>3.1706188211366495</v>
          </cell>
          <cell r="AH13">
            <v>2.9505515454317863</v>
          </cell>
          <cell r="AI13">
            <v>15</v>
          </cell>
          <cell r="AJ13">
            <v>10528058</v>
          </cell>
          <cell r="AK13">
            <v>2.224967959200805</v>
          </cell>
          <cell r="AL13">
            <v>7.978121833070317</v>
          </cell>
          <cell r="AM13">
            <v>13</v>
          </cell>
          <cell r="AN13">
            <v>879681018.9300002</v>
          </cell>
          <cell r="AO13">
            <v>2.9051184306858846</v>
          </cell>
          <cell r="AP13">
            <v>26.689568560448286</v>
          </cell>
          <cell r="AQ13">
            <v>7.9132017111620545</v>
          </cell>
          <cell r="AR13">
            <v>5.489328084776002</v>
          </cell>
          <cell r="AS13">
            <v>-3.370519040231157</v>
          </cell>
          <cell r="AT13">
            <v>1.7997253650425593</v>
          </cell>
          <cell r="AU13">
            <v>9.760545959192335</v>
          </cell>
          <cell r="AV13">
            <v>12.880235063131984</v>
          </cell>
          <cell r="AW13">
            <v>15.005011813560532</v>
          </cell>
          <cell r="AX13">
            <v>4.379847157079952</v>
          </cell>
          <cell r="AY13">
            <v>-7.237240311402693</v>
          </cell>
          <cell r="AZ13">
            <v>2.794786544846861</v>
          </cell>
          <cell r="BA13">
            <v>2.384983086915793</v>
          </cell>
          <cell r="BB13">
            <v>1.9970281405325752</v>
          </cell>
          <cell r="BC13">
            <v>9.930475271862438</v>
          </cell>
          <cell r="BD13">
            <v>15</v>
          </cell>
          <cell r="BE13">
            <v>10528058</v>
          </cell>
          <cell r="BF13">
            <v>2.224967959200805</v>
          </cell>
          <cell r="BG13">
            <v>13</v>
          </cell>
          <cell r="BH13">
            <v>879681018.9300002</v>
          </cell>
          <cell r="BI13">
            <v>2.9051184306858846</v>
          </cell>
          <cell r="BJ13">
            <v>15</v>
          </cell>
          <cell r="BK13">
            <v>10</v>
          </cell>
          <cell r="BL13">
            <v>15</v>
          </cell>
          <cell r="BM13">
            <v>11</v>
          </cell>
          <cell r="BN13">
            <v>160141631.26000002</v>
          </cell>
          <cell r="BO13">
            <v>156812833.98000005</v>
          </cell>
          <cell r="BP13">
            <v>774471</v>
          </cell>
          <cell r="BQ13">
            <v>706290</v>
          </cell>
          <cell r="BR13">
            <v>857737</v>
          </cell>
          <cell r="BS13">
            <v>992985</v>
          </cell>
          <cell r="BT13">
            <v>999226</v>
          </cell>
          <cell r="BU13">
            <v>963765</v>
          </cell>
          <cell r="BV13">
            <v>1050198</v>
          </cell>
          <cell r="BW13">
            <v>933339</v>
          </cell>
          <cell r="BX13">
            <v>937435</v>
          </cell>
          <cell r="BY13">
            <v>967062</v>
          </cell>
          <cell r="BZ13">
            <v>863515</v>
          </cell>
          <cell r="CA13">
            <v>156812833.98000005</v>
          </cell>
          <cell r="CB13">
            <v>160141631.26000002</v>
          </cell>
        </row>
        <row r="14">
          <cell r="B14" t="str">
            <v>Pfizer</v>
          </cell>
          <cell r="C14">
            <v>12</v>
          </cell>
          <cell r="D14">
            <v>1255377982.9999998</v>
          </cell>
          <cell r="E14">
            <v>2.982023334524401</v>
          </cell>
          <cell r="F14">
            <v>25.502282394045018</v>
          </cell>
          <cell r="G14">
            <v>90.27126604282488</v>
          </cell>
          <cell r="H14">
            <v>12</v>
          </cell>
          <cell r="I14">
            <v>1255377982.9999998</v>
          </cell>
          <cell r="J14">
            <v>2.982023334524401</v>
          </cell>
          <cell r="K14">
            <v>25.502282394045018</v>
          </cell>
          <cell r="L14">
            <v>90.27126604282488</v>
          </cell>
          <cell r="M14">
            <v>10</v>
          </cell>
          <cell r="N14">
            <v>16643856</v>
          </cell>
          <cell r="O14">
            <v>3.470556286171711</v>
          </cell>
          <cell r="P14">
            <v>4.055850041243825</v>
          </cell>
          <cell r="Q14">
            <v>102.66824812145221</v>
          </cell>
          <cell r="R14">
            <v>10</v>
          </cell>
          <cell r="S14">
            <v>16643856</v>
          </cell>
          <cell r="T14">
            <v>3.470556286171711</v>
          </cell>
          <cell r="U14">
            <v>4.055850041243825</v>
          </cell>
          <cell r="V14">
            <v>102.66824812145221</v>
          </cell>
          <cell r="W14">
            <v>1183110</v>
          </cell>
          <cell r="X14">
            <v>1338337</v>
          </cell>
          <cell r="Y14">
            <v>3.136317893710075</v>
          </cell>
          <cell r="Z14">
            <v>3.242738258894683</v>
          </cell>
          <cell r="AA14">
            <v>86573363.75999993</v>
          </cell>
          <cell r="AB14">
            <v>110808500.65</v>
          </cell>
          <cell r="AC14">
            <v>2.966085794815715</v>
          </cell>
          <cell r="AD14">
            <v>2.8037132620063865</v>
          </cell>
          <cell r="AE14">
            <v>13692247.03</v>
          </cell>
          <cell r="AF14">
            <v>12961307.510000007</v>
          </cell>
          <cell r="AG14">
            <v>2.9660866967270674</v>
          </cell>
          <cell r="AH14">
            <v>2.8037136802876095</v>
          </cell>
          <cell r="AI14">
            <v>10</v>
          </cell>
          <cell r="AJ14">
            <v>15995118</v>
          </cell>
          <cell r="AK14">
            <v>3.3803598967289177</v>
          </cell>
          <cell r="AL14">
            <v>-6.7626131270976835</v>
          </cell>
          <cell r="AM14">
            <v>10</v>
          </cell>
          <cell r="AN14">
            <v>1000282990.12</v>
          </cell>
          <cell r="AO14">
            <v>3.3034025833976037</v>
          </cell>
          <cell r="AP14">
            <v>11.37861247083174</v>
          </cell>
          <cell r="AQ14">
            <v>-5.24446736804336</v>
          </cell>
          <cell r="AR14">
            <v>-5.1514657840808775</v>
          </cell>
          <cell r="AS14">
            <v>-10.417535739446071</v>
          </cell>
          <cell r="AT14">
            <v>1.1275799662930464</v>
          </cell>
          <cell r="AU14">
            <v>1.6612202003915666</v>
          </cell>
          <cell r="AV14">
            <v>0.6920818970607145</v>
          </cell>
          <cell r="AW14">
            <v>6.821037474896752</v>
          </cell>
          <cell r="AX14">
            <v>1.4929107856532564</v>
          </cell>
          <cell r="AY14">
            <v>3.900091599012745</v>
          </cell>
          <cell r="AZ14">
            <v>28.9702994368241</v>
          </cell>
          <cell r="BA14">
            <v>0.1143803294040735</v>
          </cell>
          <cell r="BB14">
            <v>6.301823808584883</v>
          </cell>
          <cell r="BC14">
            <v>13.120250864247618</v>
          </cell>
          <cell r="BD14">
            <v>10</v>
          </cell>
          <cell r="BE14">
            <v>15995118</v>
          </cell>
          <cell r="BF14">
            <v>3.3803598967289177</v>
          </cell>
          <cell r="BG14">
            <v>10</v>
          </cell>
          <cell r="BH14">
            <v>1000282990.12</v>
          </cell>
          <cell r="BI14">
            <v>3.3034025833976037</v>
          </cell>
          <cell r="BJ14">
            <v>10</v>
          </cell>
          <cell r="BK14">
            <v>13</v>
          </cell>
          <cell r="BL14">
            <v>10</v>
          </cell>
          <cell r="BM14">
            <v>13</v>
          </cell>
          <cell r="BN14">
            <v>182838988.93999997</v>
          </cell>
          <cell r="BO14">
            <v>154428762.79000002</v>
          </cell>
          <cell r="BP14">
            <v>1216809</v>
          </cell>
          <cell r="BQ14">
            <v>1035077</v>
          </cell>
          <cell r="BR14">
            <v>1267884</v>
          </cell>
          <cell r="BS14">
            <v>1412359</v>
          </cell>
          <cell r="BT14">
            <v>1432510</v>
          </cell>
          <cell r="BU14">
            <v>1409557</v>
          </cell>
          <cell r="BV14">
            <v>1585913</v>
          </cell>
          <cell r="BW14">
            <v>1507475</v>
          </cell>
          <cell r="BX14">
            <v>1708151</v>
          </cell>
          <cell r="BY14">
            <v>1419698</v>
          </cell>
          <cell r="BZ14">
            <v>1310086</v>
          </cell>
          <cell r="CA14">
            <v>154428762.79000002</v>
          </cell>
          <cell r="CB14">
            <v>182838988.93999997</v>
          </cell>
        </row>
        <row r="15">
          <cell r="B15" t="str">
            <v>Bayer</v>
          </cell>
          <cell r="C15">
            <v>13</v>
          </cell>
          <cell r="D15">
            <v>1247408617.0700002</v>
          </cell>
          <cell r="E15">
            <v>2.9630929123834684</v>
          </cell>
          <cell r="F15">
            <v>30.512339181337044</v>
          </cell>
          <cell r="G15">
            <v>93.87489906453604</v>
          </cell>
          <cell r="H15">
            <v>13</v>
          </cell>
          <cell r="I15">
            <v>1247408617.0700002</v>
          </cell>
          <cell r="J15">
            <v>2.9630929123834684</v>
          </cell>
          <cell r="K15">
            <v>30.512339181337044</v>
          </cell>
          <cell r="L15">
            <v>93.87489906453604</v>
          </cell>
          <cell r="M15">
            <v>4</v>
          </cell>
          <cell r="N15">
            <v>26066560</v>
          </cell>
          <cell r="O15">
            <v>5.435366880539706</v>
          </cell>
          <cell r="P15">
            <v>0.5233457041827982</v>
          </cell>
          <cell r="Q15">
            <v>99.182850312259</v>
          </cell>
          <cell r="R15">
            <v>4</v>
          </cell>
          <cell r="S15">
            <v>26066560</v>
          </cell>
          <cell r="T15">
            <v>5.435366880539706</v>
          </cell>
          <cell r="U15">
            <v>0.5233457041827982</v>
          </cell>
          <cell r="V15">
            <v>99.182850312259</v>
          </cell>
          <cell r="W15">
            <v>2157494</v>
          </cell>
          <cell r="X15">
            <v>2150655</v>
          </cell>
          <cell r="Y15">
            <v>5.719321988464407</v>
          </cell>
          <cell r="Z15">
            <v>5.210953033640366</v>
          </cell>
          <cell r="AA15">
            <v>89814321.92999998</v>
          </cell>
          <cell r="AB15">
            <v>110717691.76000004</v>
          </cell>
          <cell r="AC15">
            <v>3.0771241046621283</v>
          </cell>
          <cell r="AD15">
            <v>2.80141558549504</v>
          </cell>
          <cell r="AE15">
            <v>14204841.519999992</v>
          </cell>
          <cell r="AF15">
            <v>12950697.320000004</v>
          </cell>
          <cell r="AG15">
            <v>3.077127616035151</v>
          </cell>
          <cell r="AH15">
            <v>2.801418546495705</v>
          </cell>
          <cell r="AI15">
            <v>3</v>
          </cell>
          <cell r="AJ15">
            <v>25930852</v>
          </cell>
          <cell r="AK15">
            <v>5.480147891926327</v>
          </cell>
          <cell r="AL15">
            <v>7.835427335927436</v>
          </cell>
          <cell r="AM15">
            <v>11</v>
          </cell>
          <cell r="AN15">
            <v>955778300.2699999</v>
          </cell>
          <cell r="AO15">
            <v>3.1564272685357935</v>
          </cell>
          <cell r="AP15">
            <v>24.58426008639927</v>
          </cell>
          <cell r="AQ15">
            <v>7.080643488213156</v>
          </cell>
          <cell r="AR15">
            <v>16.233551600228303</v>
          </cell>
          <cell r="AS15">
            <v>-6.890599257133523</v>
          </cell>
          <cell r="AT15">
            <v>-2.5965797066022533</v>
          </cell>
          <cell r="AU15">
            <v>3.5356063589751185</v>
          </cell>
          <cell r="AV15">
            <v>-1.6389516321820619</v>
          </cell>
          <cell r="AW15">
            <v>-2.9443565143195793</v>
          </cell>
          <cell r="AX15">
            <v>-4.296403707425767</v>
          </cell>
          <cell r="AY15">
            <v>1.4847234326139436</v>
          </cell>
          <cell r="AZ15">
            <v>6.716520872744924</v>
          </cell>
          <cell r="BA15">
            <v>0.45853327166560653</v>
          </cell>
          <cell r="BB15">
            <v>-1.3067604510951902</v>
          </cell>
          <cell r="BC15">
            <v>-0.31698813530883774</v>
          </cell>
          <cell r="BD15">
            <v>3</v>
          </cell>
          <cell r="BE15">
            <v>25930852</v>
          </cell>
          <cell r="BF15">
            <v>5.480147891926327</v>
          </cell>
          <cell r="BG15">
            <v>11</v>
          </cell>
          <cell r="BH15">
            <v>955778300.2699999</v>
          </cell>
          <cell r="BI15">
            <v>3.1564272685357935</v>
          </cell>
          <cell r="BJ15">
            <v>3</v>
          </cell>
          <cell r="BK15">
            <v>11</v>
          </cell>
          <cell r="BL15">
            <v>3</v>
          </cell>
          <cell r="BM15">
            <v>14</v>
          </cell>
          <cell r="BN15">
            <v>174539521.68</v>
          </cell>
          <cell r="BO15">
            <v>153588143.72000003</v>
          </cell>
          <cell r="BP15">
            <v>2187276</v>
          </cell>
          <cell r="BQ15">
            <v>1834447</v>
          </cell>
          <cell r="BR15">
            <v>2119852</v>
          </cell>
          <cell r="BS15">
            <v>2250276</v>
          </cell>
          <cell r="BT15">
            <v>2201276</v>
          </cell>
          <cell r="BU15">
            <v>2086147</v>
          </cell>
          <cell r="BV15">
            <v>2393167</v>
          </cell>
          <cell r="BW15">
            <v>2217222</v>
          </cell>
          <cell r="BX15">
            <v>2304968</v>
          </cell>
          <cell r="BY15">
            <v>2224168</v>
          </cell>
          <cell r="BZ15">
            <v>2097106</v>
          </cell>
          <cell r="CA15">
            <v>153588143.72000003</v>
          </cell>
          <cell r="CB15">
            <v>174539521.68</v>
          </cell>
        </row>
        <row r="16">
          <cell r="B16" t="str">
            <v>Investi</v>
          </cell>
          <cell r="C16">
            <v>14</v>
          </cell>
          <cell r="D16">
            <v>1143331290.5499997</v>
          </cell>
          <cell r="E16">
            <v>2.715867757505508</v>
          </cell>
          <cell r="F16">
            <v>37.22430306868032</v>
          </cell>
          <cell r="G16">
            <v>98.70267961311474</v>
          </cell>
          <cell r="H16">
            <v>14</v>
          </cell>
          <cell r="I16">
            <v>1143331290.5499997</v>
          </cell>
          <cell r="J16">
            <v>2.715867757505508</v>
          </cell>
          <cell r="K16">
            <v>37.22430306868032</v>
          </cell>
          <cell r="L16">
            <v>98.70267961311474</v>
          </cell>
          <cell r="M16">
            <v>9</v>
          </cell>
          <cell r="N16">
            <v>17801375</v>
          </cell>
          <cell r="O16">
            <v>3.711920717696064</v>
          </cell>
          <cell r="P16">
            <v>-0.447704660773518</v>
          </cell>
          <cell r="Q16">
            <v>98.22474906405195</v>
          </cell>
          <cell r="R16">
            <v>9</v>
          </cell>
          <cell r="S16">
            <v>17801375</v>
          </cell>
          <cell r="T16">
            <v>3.711920717696064</v>
          </cell>
          <cell r="U16">
            <v>-0.447704660773518</v>
          </cell>
          <cell r="V16">
            <v>98.22474906405195</v>
          </cell>
          <cell r="W16">
            <v>1358512</v>
          </cell>
          <cell r="X16">
            <v>1442889</v>
          </cell>
          <cell r="Y16">
            <v>3.6012927744840812</v>
          </cell>
          <cell r="Z16">
            <v>3.4960636697919067</v>
          </cell>
          <cell r="AA16">
            <v>75487077.71000001</v>
          </cell>
          <cell r="AB16">
            <v>98338518.19999997</v>
          </cell>
          <cell r="AC16">
            <v>2.5862590889789545</v>
          </cell>
          <cell r="AD16">
            <v>2.488193649639427</v>
          </cell>
          <cell r="AE16">
            <v>11938860.7</v>
          </cell>
          <cell r="AF16">
            <v>11502685.209999993</v>
          </cell>
          <cell r="AG16">
            <v>2.5862589112480836</v>
          </cell>
          <cell r="AH16">
            <v>2.488193097682235</v>
          </cell>
          <cell r="AI16">
            <v>9</v>
          </cell>
          <cell r="AJ16">
            <v>17881431</v>
          </cell>
          <cell r="AK16">
            <v>3.77900758522227</v>
          </cell>
          <cell r="AL16">
            <v>10.274687805150595</v>
          </cell>
          <cell r="AM16">
            <v>15</v>
          </cell>
          <cell r="AN16">
            <v>833184257.4400003</v>
          </cell>
          <cell r="AO16">
            <v>2.7515643629442534</v>
          </cell>
          <cell r="AP16">
            <v>27.00780077494873</v>
          </cell>
          <cell r="AQ16">
            <v>2.2574727836443653</v>
          </cell>
          <cell r="AR16">
            <v>5.833721701614758</v>
          </cell>
          <cell r="AS16">
            <v>-4.017732729999535</v>
          </cell>
          <cell r="AT16">
            <v>-4.978371280017635</v>
          </cell>
          <cell r="AU16">
            <v>-1.1355550264166792</v>
          </cell>
          <cell r="AV16">
            <v>-1.9191957953039962</v>
          </cell>
          <cell r="AW16">
            <v>-3.3682908660922606</v>
          </cell>
          <cell r="AX16">
            <v>1.2392230316276454</v>
          </cell>
          <cell r="AY16">
            <v>-2.3510727024293243</v>
          </cell>
          <cell r="AZ16">
            <v>3.68644309975239</v>
          </cell>
          <cell r="BA16">
            <v>-0.45082855946502187</v>
          </cell>
          <cell r="BB16">
            <v>-3.536469437821077</v>
          </cell>
          <cell r="BC16">
            <v>6.210986726653878</v>
          </cell>
          <cell r="BD16">
            <v>9</v>
          </cell>
          <cell r="BE16">
            <v>17881431</v>
          </cell>
          <cell r="BF16">
            <v>3.77900758522227</v>
          </cell>
          <cell r="BG16">
            <v>15</v>
          </cell>
          <cell r="BH16">
            <v>833184257.4400003</v>
          </cell>
          <cell r="BI16">
            <v>2.7515643629442534</v>
          </cell>
          <cell r="BJ16">
            <v>9</v>
          </cell>
          <cell r="BK16">
            <v>15</v>
          </cell>
          <cell r="BL16">
            <v>9</v>
          </cell>
          <cell r="BM16">
            <v>16</v>
          </cell>
          <cell r="BN16">
            <v>152047363.78</v>
          </cell>
          <cell r="BO16">
            <v>140630233.05999997</v>
          </cell>
          <cell r="BP16">
            <v>1394336</v>
          </cell>
          <cell r="BQ16">
            <v>1191664</v>
          </cell>
          <cell r="BR16">
            <v>1387846</v>
          </cell>
          <cell r="BS16">
            <v>1432442</v>
          </cell>
          <cell r="BT16">
            <v>1508011</v>
          </cell>
          <cell r="BU16">
            <v>1565769</v>
          </cell>
          <cell r="BV16">
            <v>1775003</v>
          </cell>
          <cell r="BW16">
            <v>1650843</v>
          </cell>
          <cell r="BX16">
            <v>1578314</v>
          </cell>
          <cell r="BY16">
            <v>1528694</v>
          </cell>
          <cell r="BZ16">
            <v>1345564</v>
          </cell>
          <cell r="CA16">
            <v>140630233.05999997</v>
          </cell>
          <cell r="CB16">
            <v>152047363.78</v>
          </cell>
        </row>
        <row r="17">
          <cell r="B17" t="str">
            <v>Novartis</v>
          </cell>
          <cell r="C17">
            <v>15</v>
          </cell>
          <cell r="D17">
            <v>1132652219.1399996</v>
          </cell>
          <cell r="E17">
            <v>2.6905007042618534</v>
          </cell>
          <cell r="F17">
            <v>34.77416663661024</v>
          </cell>
          <cell r="G17">
            <v>96.94034578554195</v>
          </cell>
          <cell r="H17">
            <v>15</v>
          </cell>
          <cell r="I17">
            <v>1132652219.1399996</v>
          </cell>
          <cell r="J17">
            <v>2.6905007042618534</v>
          </cell>
          <cell r="K17">
            <v>34.77416663661024</v>
          </cell>
          <cell r="L17">
            <v>96.94034578554195</v>
          </cell>
          <cell r="M17">
            <v>18</v>
          </cell>
          <cell r="N17">
            <v>9140737</v>
          </cell>
          <cell r="O17">
            <v>1.9060151839569117</v>
          </cell>
          <cell r="P17">
            <v>-2.5187279058487833</v>
          </cell>
          <cell r="Q17">
            <v>96.18134325547506</v>
          </cell>
          <cell r="R17">
            <v>18</v>
          </cell>
          <cell r="S17">
            <v>9140737</v>
          </cell>
          <cell r="T17">
            <v>1.9060151839569117</v>
          </cell>
          <cell r="U17">
            <v>-2.5187279058487833</v>
          </cell>
          <cell r="V17">
            <v>96.18134325547506</v>
          </cell>
          <cell r="W17">
            <v>755305</v>
          </cell>
          <cell r="X17">
            <v>820256</v>
          </cell>
          <cell r="Y17">
            <v>2.0022454266371583</v>
          </cell>
          <cell r="Z17">
            <v>1.987448238588575</v>
          </cell>
          <cell r="AA17">
            <v>80031542.07000001</v>
          </cell>
          <cell r="AB17">
            <v>104638905.41000003</v>
          </cell>
          <cell r="AC17">
            <v>2.741956760847287</v>
          </cell>
          <cell r="AD17">
            <v>2.6476081266229903</v>
          </cell>
          <cell r="AE17">
            <v>12657614.299999999</v>
          </cell>
          <cell r="AF17">
            <v>12239655.390000002</v>
          </cell>
          <cell r="AG17">
            <v>2.741959103226338</v>
          </cell>
          <cell r="AH17">
            <v>2.6476101452320964</v>
          </cell>
          <cell r="AI17">
            <v>17</v>
          </cell>
          <cell r="AJ17">
            <v>9376916</v>
          </cell>
          <cell r="AK17">
            <v>1.9816890879702005</v>
          </cell>
          <cell r="AL17">
            <v>-0.316657175207935</v>
          </cell>
          <cell r="AM17">
            <v>14</v>
          </cell>
          <cell r="AN17">
            <v>840407510.8800001</v>
          </cell>
          <cell r="AO17">
            <v>2.775418926412706</v>
          </cell>
          <cell r="AP17">
            <v>18.815074422391277</v>
          </cell>
          <cell r="AQ17">
            <v>-1.0816382123829849</v>
          </cell>
          <cell r="AR17">
            <v>-4.969540450329612</v>
          </cell>
          <cell r="AS17">
            <v>-8.146093499202756</v>
          </cell>
          <cell r="AT17">
            <v>-11.759143061494248</v>
          </cell>
          <cell r="AU17">
            <v>-8.044487933957189</v>
          </cell>
          <cell r="AV17">
            <v>-14.517088358181196</v>
          </cell>
          <cell r="AW17">
            <v>7.172256002785349</v>
          </cell>
          <cell r="AX17">
            <v>-3.331383160871537</v>
          </cell>
          <cell r="AY17">
            <v>-4.747743362144419</v>
          </cell>
          <cell r="AZ17">
            <v>2.9999403832813076</v>
          </cell>
          <cell r="BA17">
            <v>9.188840734025415</v>
          </cell>
          <cell r="BB17">
            <v>1.1369082299748534</v>
          </cell>
          <cell r="BC17">
            <v>8.599307564493808</v>
          </cell>
          <cell r="BD17">
            <v>17</v>
          </cell>
          <cell r="BE17">
            <v>9376916</v>
          </cell>
          <cell r="BF17">
            <v>1.9816890879702005</v>
          </cell>
          <cell r="BG17">
            <v>14</v>
          </cell>
          <cell r="BH17">
            <v>840407510.8800001</v>
          </cell>
          <cell r="BI17">
            <v>2.775418926412706</v>
          </cell>
          <cell r="BJ17">
            <v>16</v>
          </cell>
          <cell r="BK17">
            <v>14</v>
          </cell>
          <cell r="BL17">
            <v>17</v>
          </cell>
          <cell r="BM17">
            <v>15</v>
          </cell>
          <cell r="BN17">
            <v>153780789.49</v>
          </cell>
          <cell r="BO17">
            <v>139498690.94</v>
          </cell>
          <cell r="BP17">
            <v>797756</v>
          </cell>
          <cell r="BQ17">
            <v>692437</v>
          </cell>
          <cell r="BR17">
            <v>739011</v>
          </cell>
          <cell r="BS17">
            <v>800664</v>
          </cell>
          <cell r="BT17">
            <v>698486</v>
          </cell>
          <cell r="BU17">
            <v>775701</v>
          </cell>
          <cell r="BV17">
            <v>765019</v>
          </cell>
          <cell r="BW17">
            <v>735717</v>
          </cell>
          <cell r="BX17">
            <v>760189</v>
          </cell>
          <cell r="BY17">
            <v>831651</v>
          </cell>
          <cell r="BZ17">
            <v>723850</v>
          </cell>
          <cell r="CA17">
            <v>139498690.94</v>
          </cell>
          <cell r="CB17">
            <v>153780789.49</v>
          </cell>
        </row>
        <row r="18">
          <cell r="B18" t="str">
            <v>Bernabo</v>
          </cell>
          <cell r="C18">
            <v>16</v>
          </cell>
          <cell r="D18">
            <v>1018348454</v>
          </cell>
          <cell r="E18">
            <v>2.4189836795192936</v>
          </cell>
          <cell r="F18">
            <v>39.724549652280274</v>
          </cell>
          <cell r="G18">
            <v>100.50105666423619</v>
          </cell>
          <cell r="H18">
            <v>16</v>
          </cell>
          <cell r="I18">
            <v>1018348454</v>
          </cell>
          <cell r="J18">
            <v>2.4189836795192936</v>
          </cell>
          <cell r="K18">
            <v>39.724549652280274</v>
          </cell>
          <cell r="L18">
            <v>100.50105666423619</v>
          </cell>
          <cell r="M18">
            <v>11</v>
          </cell>
          <cell r="N18">
            <v>15632411</v>
          </cell>
          <cell r="O18">
            <v>3.259651024622528</v>
          </cell>
          <cell r="P18">
            <v>4.915707224147803</v>
          </cell>
          <cell r="Q18">
            <v>103.51663896702607</v>
          </cell>
          <cell r="R18">
            <v>11</v>
          </cell>
          <cell r="S18">
            <v>15632411</v>
          </cell>
          <cell r="T18">
            <v>3.259651024622528</v>
          </cell>
          <cell r="U18">
            <v>4.915707224147803</v>
          </cell>
          <cell r="V18">
            <v>103.51663896702607</v>
          </cell>
          <cell r="W18">
            <v>1005626</v>
          </cell>
          <cell r="X18">
            <v>1146819</v>
          </cell>
          <cell r="Y18">
            <v>2.6658238187320604</v>
          </cell>
          <cell r="Z18">
            <v>2.778697627972134</v>
          </cell>
          <cell r="AA18">
            <v>65259331.740000024</v>
          </cell>
          <cell r="AB18">
            <v>86654774.63999997</v>
          </cell>
          <cell r="AC18">
            <v>2.2358467829641437</v>
          </cell>
          <cell r="AD18">
            <v>2.1925677132094883</v>
          </cell>
          <cell r="AE18">
            <v>10321261.309999997</v>
          </cell>
          <cell r="AF18">
            <v>10136034.059999995</v>
          </cell>
          <cell r="AG18">
            <v>2.2358460081796214</v>
          </cell>
          <cell r="AH18">
            <v>2.192567172405828</v>
          </cell>
          <cell r="AI18">
            <v>11</v>
          </cell>
          <cell r="AJ18">
            <v>14899972</v>
          </cell>
          <cell r="AK18">
            <v>3.1489150509038923</v>
          </cell>
          <cell r="AL18">
            <v>8.393152158810091</v>
          </cell>
          <cell r="AM18">
            <v>17</v>
          </cell>
          <cell r="AN18">
            <v>728825719.27</v>
          </cell>
          <cell r="AO18">
            <v>2.4069236282767372</v>
          </cell>
          <cell r="AP18">
            <v>24.271554420161646</v>
          </cell>
          <cell r="AQ18">
            <v>0.9901924749389002</v>
          </cell>
          <cell r="AR18">
            <v>5.7540226323963495</v>
          </cell>
          <cell r="AS18">
            <v>-0.35791926026580434</v>
          </cell>
          <cell r="AT18">
            <v>10.577973370512805</v>
          </cell>
          <cell r="AU18">
            <v>25.041267536730484</v>
          </cell>
          <cell r="AV18">
            <v>6.435611257369578</v>
          </cell>
          <cell r="AW18">
            <v>-1.5098768371793359</v>
          </cell>
          <cell r="AX18">
            <v>1.3808724357705415</v>
          </cell>
          <cell r="AY18">
            <v>-2.8744786789629884</v>
          </cell>
          <cell r="AZ18">
            <v>1.425596569436527</v>
          </cell>
          <cell r="BA18">
            <v>0.1869352745657027</v>
          </cell>
          <cell r="BB18">
            <v>1.8048446268624785</v>
          </cell>
          <cell r="BC18">
            <v>14.040309220326442</v>
          </cell>
          <cell r="BD18">
            <v>11</v>
          </cell>
          <cell r="BE18">
            <v>14899972</v>
          </cell>
          <cell r="BF18">
            <v>3.1489150509038923</v>
          </cell>
          <cell r="BG18">
            <v>17</v>
          </cell>
          <cell r="BH18">
            <v>728825719.27</v>
          </cell>
          <cell r="BI18">
            <v>2.4069236282767372</v>
          </cell>
          <cell r="BJ18">
            <v>14</v>
          </cell>
          <cell r="BK18">
            <v>17</v>
          </cell>
          <cell r="BL18">
            <v>13</v>
          </cell>
          <cell r="BM18">
            <v>18</v>
          </cell>
          <cell r="BN18">
            <v>133134095.05000001</v>
          </cell>
          <cell r="BO18">
            <v>125384801.22000003</v>
          </cell>
          <cell r="BP18">
            <v>1064998</v>
          </cell>
          <cell r="BQ18">
            <v>965744</v>
          </cell>
          <cell r="BR18">
            <v>1399048</v>
          </cell>
          <cell r="BS18">
            <v>1584698</v>
          </cell>
          <cell r="BT18">
            <v>1435231</v>
          </cell>
          <cell r="BU18">
            <v>1393912</v>
          </cell>
          <cell r="BV18">
            <v>1577312</v>
          </cell>
          <cell r="BW18">
            <v>1405450</v>
          </cell>
          <cell r="BX18">
            <v>1315064</v>
          </cell>
          <cell r="BY18">
            <v>1246071</v>
          </cell>
          <cell r="BZ18">
            <v>1098064</v>
          </cell>
          <cell r="CA18">
            <v>125384801.22000003</v>
          </cell>
          <cell r="CB18">
            <v>133134095.05000001</v>
          </cell>
        </row>
        <row r="19">
          <cell r="B19" t="str">
            <v>Phoenix</v>
          </cell>
          <cell r="C19">
            <v>17</v>
          </cell>
          <cell r="D19">
            <v>928492194.8599999</v>
          </cell>
          <cell r="E19">
            <v>2.2055392308057526</v>
          </cell>
          <cell r="F19">
            <v>23.178513868722472</v>
          </cell>
          <cell r="G19">
            <v>88.59982610747207</v>
          </cell>
          <cell r="H19">
            <v>17</v>
          </cell>
          <cell r="I19">
            <v>928492194.8599999</v>
          </cell>
          <cell r="J19">
            <v>2.2055392308057526</v>
          </cell>
          <cell r="K19">
            <v>23.178513868722472</v>
          </cell>
          <cell r="L19">
            <v>88.59982610747207</v>
          </cell>
          <cell r="M19">
            <v>22</v>
          </cell>
          <cell r="N19">
            <v>5398576</v>
          </cell>
          <cell r="O19">
            <v>1.125704396455709</v>
          </cell>
          <cell r="P19">
            <v>-19.356823517689936</v>
          </cell>
          <cell r="Q19">
            <v>79.56778642533013</v>
          </cell>
          <cell r="R19">
            <v>22</v>
          </cell>
          <cell r="S19">
            <v>5398576</v>
          </cell>
          <cell r="T19">
            <v>1.125704396455709</v>
          </cell>
          <cell r="U19">
            <v>-19.356823517689936</v>
          </cell>
          <cell r="V19">
            <v>79.56778642533013</v>
          </cell>
          <cell r="W19">
            <v>488633</v>
          </cell>
          <cell r="X19">
            <v>416263</v>
          </cell>
          <cell r="Y19">
            <v>1.2953220083992487</v>
          </cell>
          <cell r="Z19">
            <v>1.0085889845848077</v>
          </cell>
          <cell r="AA19">
            <v>71698915.40000004</v>
          </cell>
          <cell r="AB19">
            <v>77321044.57000002</v>
          </cell>
          <cell r="AC19">
            <v>2.456473044771456</v>
          </cell>
          <cell r="AD19">
            <v>1.9564025938572787</v>
          </cell>
          <cell r="AE19">
            <v>11339738.949999988</v>
          </cell>
          <cell r="AF19">
            <v>9044271.53</v>
          </cell>
          <cell r="AG19">
            <v>2.456474000962626</v>
          </cell>
          <cell r="AH19">
            <v>1.9564035339284014</v>
          </cell>
          <cell r="AI19">
            <v>21</v>
          </cell>
          <cell r="AJ19">
            <v>6694399</v>
          </cell>
          <cell r="AK19">
            <v>1.41477405245164</v>
          </cell>
          <cell r="AL19">
            <v>-11.928387601455892</v>
          </cell>
          <cell r="AM19">
            <v>16</v>
          </cell>
          <cell r="AN19">
            <v>753777721.2099999</v>
          </cell>
          <cell r="AO19">
            <v>2.4893268166581066</v>
          </cell>
          <cell r="AP19">
            <v>9.698040235329541</v>
          </cell>
          <cell r="AQ19">
            <v>-14.872596262730797</v>
          </cell>
          <cell r="AR19">
            <v>-17.148236126078853</v>
          </cell>
          <cell r="AS19">
            <v>-32.83267402889951</v>
          </cell>
          <cell r="AT19">
            <v>-23.64441973095317</v>
          </cell>
          <cell r="AU19">
            <v>-17.170302811370085</v>
          </cell>
          <cell r="AV19">
            <v>-21.00933978195687</v>
          </cell>
          <cell r="AW19">
            <v>-19.86411153516189</v>
          </cell>
          <cell r="AX19">
            <v>-24.68690161788213</v>
          </cell>
          <cell r="AY19">
            <v>-12.53337202553686</v>
          </cell>
          <cell r="AZ19">
            <v>-9.905411033510603</v>
          </cell>
          <cell r="BA19">
            <v>-16.979153852704886</v>
          </cell>
          <cell r="BB19">
            <v>-16.96042108169964</v>
          </cell>
          <cell r="BC19">
            <v>-14.810706603933832</v>
          </cell>
          <cell r="BD19">
            <v>21</v>
          </cell>
          <cell r="BE19">
            <v>6694399</v>
          </cell>
          <cell r="BF19">
            <v>1.41477405245164</v>
          </cell>
          <cell r="BG19">
            <v>16</v>
          </cell>
          <cell r="BH19">
            <v>753777721.2099999</v>
          </cell>
          <cell r="BI19">
            <v>2.4893268166581066</v>
          </cell>
          <cell r="BJ19">
            <v>22</v>
          </cell>
          <cell r="BK19">
            <v>16</v>
          </cell>
          <cell r="BL19">
            <v>26</v>
          </cell>
          <cell r="BM19">
            <v>19</v>
          </cell>
          <cell r="BN19">
            <v>138080573.70000002</v>
          </cell>
          <cell r="BO19">
            <v>114700529.86999999</v>
          </cell>
          <cell r="BP19">
            <v>440522</v>
          </cell>
          <cell r="BQ19">
            <v>391204</v>
          </cell>
          <cell r="BR19">
            <v>477863</v>
          </cell>
          <cell r="BS19">
            <v>499859</v>
          </cell>
          <cell r="BT19">
            <v>481313</v>
          </cell>
          <cell r="BU19">
            <v>453965</v>
          </cell>
          <cell r="BV19">
            <v>499905</v>
          </cell>
          <cell r="BW19">
            <v>452115</v>
          </cell>
          <cell r="BX19">
            <v>449954</v>
          </cell>
          <cell r="BY19">
            <v>438678</v>
          </cell>
          <cell r="BZ19">
            <v>396935</v>
          </cell>
          <cell r="CA19">
            <v>114700529.86999999</v>
          </cell>
          <cell r="CB19">
            <v>138080573.70000002</v>
          </cell>
        </row>
        <row r="20">
          <cell r="B20" t="str">
            <v>AstraZeneca</v>
          </cell>
          <cell r="C20">
            <v>18</v>
          </cell>
          <cell r="D20">
            <v>900542729.4699999</v>
          </cell>
          <cell r="E20">
            <v>2.1391481046994234</v>
          </cell>
          <cell r="F20">
            <v>54.93647658923027</v>
          </cell>
          <cell r="G20">
            <v>111.44268957604197</v>
          </cell>
          <cell r="H20">
            <v>18</v>
          </cell>
          <cell r="I20">
            <v>900542729.4699999</v>
          </cell>
          <cell r="J20">
            <v>2.1391481046994234</v>
          </cell>
          <cell r="K20">
            <v>54.93647658923027</v>
          </cell>
          <cell r="L20">
            <v>111.44268957604197</v>
          </cell>
          <cell r="M20">
            <v>25</v>
          </cell>
          <cell r="N20">
            <v>4947213</v>
          </cell>
          <cell r="O20">
            <v>1.0315867414486408</v>
          </cell>
          <cell r="P20">
            <v>5.677705207142458</v>
          </cell>
          <cell r="Q20">
            <v>104.26847558125903</v>
          </cell>
          <cell r="R20">
            <v>25</v>
          </cell>
          <cell r="S20">
            <v>4947213</v>
          </cell>
          <cell r="T20">
            <v>1.0315867414486408</v>
          </cell>
          <cell r="U20">
            <v>5.677705207142458</v>
          </cell>
          <cell r="V20">
            <v>104.26847558125903</v>
          </cell>
          <cell r="W20">
            <v>415207</v>
          </cell>
          <cell r="X20">
            <v>511311</v>
          </cell>
          <cell r="Y20">
            <v>1.1006763054100457</v>
          </cell>
          <cell r="Z20">
            <v>1.238886574826594</v>
          </cell>
          <cell r="AA20">
            <v>63659225.70999999</v>
          </cell>
          <cell r="AB20">
            <v>111105072.95999998</v>
          </cell>
          <cell r="AC20">
            <v>2.1810256282849845</v>
          </cell>
          <cell r="AD20">
            <v>2.811217232494329</v>
          </cell>
          <cell r="AE20">
            <v>10068199.35</v>
          </cell>
          <cell r="AF20">
            <v>12996008.330000002</v>
          </cell>
          <cell r="AG20">
            <v>2.181026393009147</v>
          </cell>
          <cell r="AH20">
            <v>2.811219957233521</v>
          </cell>
          <cell r="AI20">
            <v>25</v>
          </cell>
          <cell r="AJ20">
            <v>4681416</v>
          </cell>
          <cell r="AK20">
            <v>0.989356308987849</v>
          </cell>
          <cell r="AL20">
            <v>6.579571051362643</v>
          </cell>
          <cell r="AM20">
            <v>19</v>
          </cell>
          <cell r="AN20">
            <v>581233515.3699999</v>
          </cell>
          <cell r="AO20">
            <v>1.9195050952532817</v>
          </cell>
          <cell r="AP20">
            <v>33.3538450212079</v>
          </cell>
          <cell r="AQ20">
            <v>6.422947189271766</v>
          </cell>
          <cell r="AR20">
            <v>3.949286930608764</v>
          </cell>
          <cell r="AS20">
            <v>1.3417960457792866</v>
          </cell>
          <cell r="AT20">
            <v>5.9542546108912076</v>
          </cell>
          <cell r="AU20">
            <v>1.8810776343057611</v>
          </cell>
          <cell r="AV20">
            <v>6.907160359379261</v>
          </cell>
          <cell r="AW20">
            <v>9.748055392270771</v>
          </cell>
          <cell r="AX20">
            <v>13.101909987735816</v>
          </cell>
          <cell r="AY20">
            <v>-1.1097578467051283</v>
          </cell>
          <cell r="AZ20">
            <v>16.52963092358446</v>
          </cell>
          <cell r="BA20">
            <v>-6.5081956745810965</v>
          </cell>
          <cell r="BB20">
            <v>-6.031256715599453</v>
          </cell>
          <cell r="BC20">
            <v>23.14604522563444</v>
          </cell>
          <cell r="BD20">
            <v>25</v>
          </cell>
          <cell r="BE20">
            <v>4681416</v>
          </cell>
          <cell r="BF20">
            <v>0.989356308987849</v>
          </cell>
          <cell r="BG20">
            <v>19</v>
          </cell>
          <cell r="BH20">
            <v>581233515.3699999</v>
          </cell>
          <cell r="BI20">
            <v>1.9195050952532817</v>
          </cell>
          <cell r="BJ20">
            <v>25</v>
          </cell>
          <cell r="BK20">
            <v>18</v>
          </cell>
          <cell r="BL20">
            <v>21</v>
          </cell>
          <cell r="BM20">
            <v>12</v>
          </cell>
          <cell r="BN20">
            <v>105668363.53000003</v>
          </cell>
          <cell r="BO20">
            <v>110525315.67</v>
          </cell>
          <cell r="BP20">
            <v>390683</v>
          </cell>
          <cell r="BQ20">
            <v>331790</v>
          </cell>
          <cell r="BR20">
            <v>380362</v>
          </cell>
          <cell r="BS20">
            <v>402633</v>
          </cell>
          <cell r="BT20">
            <v>431937</v>
          </cell>
          <cell r="BU20">
            <v>401409</v>
          </cell>
          <cell r="BV20">
            <v>462951</v>
          </cell>
          <cell r="BW20">
            <v>406786</v>
          </cell>
          <cell r="BX20">
            <v>436943</v>
          </cell>
          <cell r="BY20">
            <v>409984</v>
          </cell>
          <cell r="BZ20">
            <v>380424</v>
          </cell>
          <cell r="CA20">
            <v>110525315.67</v>
          </cell>
          <cell r="CB20">
            <v>105668363.53000003</v>
          </cell>
        </row>
        <row r="21">
          <cell r="B21" t="str">
            <v>Boehringer Ingel</v>
          </cell>
          <cell r="C21">
            <v>19</v>
          </cell>
          <cell r="D21">
            <v>897752460.3300002</v>
          </cell>
          <cell r="E21">
            <v>2.1325201027766894</v>
          </cell>
          <cell r="F21">
            <v>39.601460199063986</v>
          </cell>
          <cell r="G21">
            <v>100.41252089766371</v>
          </cell>
          <cell r="H21">
            <v>19</v>
          </cell>
          <cell r="I21">
            <v>897752460.3300002</v>
          </cell>
          <cell r="J21">
            <v>2.1325201027766894</v>
          </cell>
          <cell r="K21">
            <v>39.601460199063986</v>
          </cell>
          <cell r="L21">
            <v>100.41252089766371</v>
          </cell>
          <cell r="M21">
            <v>19</v>
          </cell>
          <cell r="N21">
            <v>8731638</v>
          </cell>
          <cell r="O21">
            <v>1.8207103660038748</v>
          </cell>
          <cell r="P21">
            <v>-1.8839467751156969</v>
          </cell>
          <cell r="Q21">
            <v>96.80765947515026</v>
          </cell>
          <cell r="R21">
            <v>19</v>
          </cell>
          <cell r="S21">
            <v>8731638</v>
          </cell>
          <cell r="T21">
            <v>1.8207103660038748</v>
          </cell>
          <cell r="U21">
            <v>-1.8839467751156969</v>
          </cell>
          <cell r="V21">
            <v>96.80765947515026</v>
          </cell>
          <cell r="W21">
            <v>655448</v>
          </cell>
          <cell r="X21">
            <v>901994</v>
          </cell>
          <cell r="Y21">
            <v>1.7375335267189707</v>
          </cell>
          <cell r="Z21">
            <v>2.185496218884669</v>
          </cell>
          <cell r="AA21">
            <v>59812840.07999998</v>
          </cell>
          <cell r="AB21">
            <v>97012188.07999998</v>
          </cell>
          <cell r="AC21">
            <v>2.0492447977496973</v>
          </cell>
          <cell r="AD21">
            <v>2.454634407113547</v>
          </cell>
          <cell r="AE21">
            <v>9459872.030000003</v>
          </cell>
          <cell r="AF21">
            <v>11347562.219999999</v>
          </cell>
          <cell r="AG21">
            <v>2.049247323645715</v>
          </cell>
          <cell r="AH21">
            <v>2.454637806377361</v>
          </cell>
          <cell r="AI21">
            <v>18</v>
          </cell>
          <cell r="AJ21">
            <v>8899296</v>
          </cell>
          <cell r="AK21">
            <v>1.8807503206615963</v>
          </cell>
          <cell r="AL21">
            <v>-0.8789281780952285</v>
          </cell>
          <cell r="AM21">
            <v>18</v>
          </cell>
          <cell r="AN21">
            <v>643082428.4</v>
          </cell>
          <cell r="AO21">
            <v>2.1237591524567594</v>
          </cell>
          <cell r="AP21">
            <v>24.111164381572014</v>
          </cell>
          <cell r="AQ21">
            <v>-10.077719318704082</v>
          </cell>
          <cell r="AR21">
            <v>-15.286854449403409</v>
          </cell>
          <cell r="AS21">
            <v>-22.254629955426054</v>
          </cell>
          <cell r="AT21">
            <v>-16.041614317682797</v>
          </cell>
          <cell r="AU21">
            <v>-17.097427894905092</v>
          </cell>
          <cell r="AV21">
            <v>-6.808503980536706</v>
          </cell>
          <cell r="AW21">
            <v>-6.869613201597646</v>
          </cell>
          <cell r="AX21">
            <v>2.5797112687888646</v>
          </cell>
          <cell r="AY21">
            <v>-7.131124733043648</v>
          </cell>
          <cell r="AZ21">
            <v>2.1178935046131553</v>
          </cell>
          <cell r="BA21">
            <v>10.285121482235237</v>
          </cell>
          <cell r="BB21">
            <v>22.84551709398197</v>
          </cell>
          <cell r="BC21">
            <v>37.614883255422235</v>
          </cell>
          <cell r="BD21">
            <v>18</v>
          </cell>
          <cell r="BE21">
            <v>8899296</v>
          </cell>
          <cell r="BF21">
            <v>1.8807503206615963</v>
          </cell>
          <cell r="BG21">
            <v>18</v>
          </cell>
          <cell r="BH21">
            <v>643082428.4</v>
          </cell>
          <cell r="BI21">
            <v>2.1237591524567594</v>
          </cell>
          <cell r="BJ21">
            <v>19</v>
          </cell>
          <cell r="BK21">
            <v>19</v>
          </cell>
          <cell r="BL21">
            <v>16</v>
          </cell>
          <cell r="BM21">
            <v>17</v>
          </cell>
          <cell r="BN21">
            <v>117511496.22</v>
          </cell>
          <cell r="BO21">
            <v>110252611.31</v>
          </cell>
          <cell r="BP21">
            <v>595242</v>
          </cell>
          <cell r="BQ21">
            <v>519245</v>
          </cell>
          <cell r="BR21">
            <v>638187</v>
          </cell>
          <cell r="BS21">
            <v>612010</v>
          </cell>
          <cell r="BT21">
            <v>714762</v>
          </cell>
          <cell r="BU21">
            <v>708834</v>
          </cell>
          <cell r="BV21">
            <v>873059</v>
          </cell>
          <cell r="BW21">
            <v>790993</v>
          </cell>
          <cell r="BX21">
            <v>795576</v>
          </cell>
          <cell r="BY21">
            <v>834522</v>
          </cell>
          <cell r="BZ21">
            <v>747214</v>
          </cell>
          <cell r="CA21">
            <v>110252611.31</v>
          </cell>
          <cell r="CB21">
            <v>117511496.22</v>
          </cell>
        </row>
        <row r="22">
          <cell r="B22" t="str">
            <v>Andromaco</v>
          </cell>
          <cell r="C22">
            <v>20</v>
          </cell>
          <cell r="D22">
            <v>738506293.8</v>
          </cell>
          <cell r="E22">
            <v>1.7542469524134814</v>
          </cell>
          <cell r="F22">
            <v>43.86464177571001</v>
          </cell>
          <cell r="G22">
            <v>103.47894161092195</v>
          </cell>
          <cell r="H22">
            <v>20</v>
          </cell>
          <cell r="I22">
            <v>738506293.8</v>
          </cell>
          <cell r="J22">
            <v>1.7542469524134814</v>
          </cell>
          <cell r="K22">
            <v>43.86464177571001</v>
          </cell>
          <cell r="L22">
            <v>103.47894161092195</v>
          </cell>
          <cell r="M22">
            <v>13</v>
          </cell>
          <cell r="N22">
            <v>13978661</v>
          </cell>
          <cell r="O22">
            <v>2.914813118174859</v>
          </cell>
          <cell r="P22">
            <v>-0.7784315655887886</v>
          </cell>
          <cell r="Q22">
            <v>97.89843245705141</v>
          </cell>
          <cell r="R22">
            <v>13</v>
          </cell>
          <cell r="S22">
            <v>13978661</v>
          </cell>
          <cell r="T22">
            <v>2.914813118174859</v>
          </cell>
          <cell r="U22">
            <v>-0.7784315655887886</v>
          </cell>
          <cell r="V22">
            <v>97.89843245705141</v>
          </cell>
          <cell r="W22">
            <v>1136746</v>
          </cell>
          <cell r="X22">
            <v>1261563</v>
          </cell>
          <cell r="Y22">
            <v>3.0134111117337805</v>
          </cell>
          <cell r="Z22">
            <v>3.0567178566429485</v>
          </cell>
          <cell r="AA22">
            <v>50073093.42999999</v>
          </cell>
          <cell r="AB22">
            <v>74277213.25000003</v>
          </cell>
          <cell r="AC22">
            <v>1.715551812644541</v>
          </cell>
          <cell r="AD22">
            <v>1.8793865690114053</v>
          </cell>
          <cell r="AE22">
            <v>7919445.4</v>
          </cell>
          <cell r="AF22">
            <v>8688232.929999998</v>
          </cell>
          <cell r="AG22">
            <v>1.715551990475326</v>
          </cell>
          <cell r="AH22">
            <v>1.8793873615429928</v>
          </cell>
          <cell r="AI22">
            <v>12</v>
          </cell>
          <cell r="AJ22">
            <v>14088329</v>
          </cell>
          <cell r="AK22">
            <v>2.977384872279343</v>
          </cell>
          <cell r="AL22">
            <v>3.292874725048156</v>
          </cell>
          <cell r="AM22">
            <v>21</v>
          </cell>
          <cell r="AN22">
            <v>513334120.65999997</v>
          </cell>
          <cell r="AO22">
            <v>1.6952695158106692</v>
          </cell>
          <cell r="AP22">
            <v>21.295700699766407</v>
          </cell>
          <cell r="AQ22">
            <v>-10.088262907827394</v>
          </cell>
          <cell r="AR22">
            <v>-3.588330969282394</v>
          </cell>
          <cell r="AS22">
            <v>-4.332170438499561</v>
          </cell>
          <cell r="AT22">
            <v>-7.8354807604419925</v>
          </cell>
          <cell r="AU22">
            <v>-2.255589570065075</v>
          </cell>
          <cell r="AV22">
            <v>-2.772244709029603</v>
          </cell>
          <cell r="AW22">
            <v>7.977680990943581</v>
          </cell>
          <cell r="AX22">
            <v>-1.8033103576765352</v>
          </cell>
          <cell r="AY22">
            <v>-2.250532564698493</v>
          </cell>
          <cell r="AZ22">
            <v>5.405020823398776</v>
          </cell>
          <cell r="BA22">
            <v>-5.4578919631915195</v>
          </cell>
          <cell r="BB22">
            <v>-1.4865148022869423</v>
          </cell>
          <cell r="BC22">
            <v>10.980201381839038</v>
          </cell>
          <cell r="BD22">
            <v>12</v>
          </cell>
          <cell r="BE22">
            <v>14088329</v>
          </cell>
          <cell r="BF22">
            <v>2.977384872279343</v>
          </cell>
          <cell r="BG22">
            <v>21</v>
          </cell>
          <cell r="BH22">
            <v>513334120.65999997</v>
          </cell>
          <cell r="BI22">
            <v>1.6952695158106692</v>
          </cell>
          <cell r="BJ22">
            <v>11</v>
          </cell>
          <cell r="BK22">
            <v>21</v>
          </cell>
          <cell r="BL22">
            <v>11</v>
          </cell>
          <cell r="BM22">
            <v>21</v>
          </cell>
          <cell r="BN22">
            <v>93579967.97</v>
          </cell>
          <cell r="BO22">
            <v>90829750.5</v>
          </cell>
          <cell r="BP22">
            <v>1195604</v>
          </cell>
          <cell r="BQ22">
            <v>947167</v>
          </cell>
          <cell r="BR22">
            <v>1119245</v>
          </cell>
          <cell r="BS22">
            <v>1127732</v>
          </cell>
          <cell r="BT22">
            <v>1142676</v>
          </cell>
          <cell r="BU22">
            <v>1099757</v>
          </cell>
          <cell r="BV22">
            <v>1286030</v>
          </cell>
          <cell r="BW22">
            <v>1189829</v>
          </cell>
          <cell r="BX22">
            <v>1244457</v>
          </cell>
          <cell r="BY22">
            <v>1212737</v>
          </cell>
          <cell r="BZ22">
            <v>1151864</v>
          </cell>
          <cell r="CA22">
            <v>90829750.5</v>
          </cell>
          <cell r="CB22">
            <v>93579967.97</v>
          </cell>
        </row>
        <row r="23">
          <cell r="B23" t="str">
            <v>Beta</v>
          </cell>
          <cell r="C23">
            <v>21</v>
          </cell>
          <cell r="D23">
            <v>717391830.47</v>
          </cell>
          <cell r="E23">
            <v>1.7040916818904523</v>
          </cell>
          <cell r="F23">
            <v>29.062768353688952</v>
          </cell>
          <cell r="G23">
            <v>92.83225194024163</v>
          </cell>
          <cell r="H23">
            <v>21</v>
          </cell>
          <cell r="I23">
            <v>717391830.47</v>
          </cell>
          <cell r="J23">
            <v>1.7040916818904523</v>
          </cell>
          <cell r="K23">
            <v>29.062768353688952</v>
          </cell>
          <cell r="L23">
            <v>92.83225194024163</v>
          </cell>
          <cell r="M23">
            <v>23</v>
          </cell>
          <cell r="N23">
            <v>5338339</v>
          </cell>
          <cell r="O23">
            <v>1.1131438516510601</v>
          </cell>
          <cell r="P23">
            <v>-8.514751273780075</v>
          </cell>
          <cell r="Q23">
            <v>90.26527784793869</v>
          </cell>
          <cell r="R23">
            <v>23</v>
          </cell>
          <cell r="S23">
            <v>5338339</v>
          </cell>
          <cell r="T23">
            <v>1.1131438516510601</v>
          </cell>
          <cell r="U23">
            <v>-8.514751273780075</v>
          </cell>
          <cell r="V23">
            <v>90.26527784793869</v>
          </cell>
          <cell r="W23">
            <v>449783</v>
          </cell>
          <cell r="X23">
            <v>435768</v>
          </cell>
          <cell r="Y23">
            <v>1.192334162661628</v>
          </cell>
          <cell r="Z23">
            <v>1.0558488374766732</v>
          </cell>
          <cell r="AA23">
            <v>51962710.600000024</v>
          </cell>
          <cell r="AB23">
            <v>63804180.98999999</v>
          </cell>
          <cell r="AC23">
            <v>1.7802918943758528</v>
          </cell>
          <cell r="AD23">
            <v>1.6143944495572302</v>
          </cell>
          <cell r="AE23">
            <v>8218289.769999998</v>
          </cell>
          <cell r="AF23">
            <v>7463182.660000003</v>
          </cell>
          <cell r="AG23">
            <v>1.7802892325296547</v>
          </cell>
          <cell r="AH23">
            <v>1.614391704400451</v>
          </cell>
          <cell r="AI23">
            <v>23</v>
          </cell>
          <cell r="AJ23">
            <v>5835191</v>
          </cell>
          <cell r="AK23">
            <v>1.233191630480845</v>
          </cell>
          <cell r="AL23">
            <v>0.46397860144256065</v>
          </cell>
          <cell r="AM23">
            <v>20</v>
          </cell>
          <cell r="AN23">
            <v>555847235.9000001</v>
          </cell>
          <cell r="AO23">
            <v>1.8356677192183355</v>
          </cell>
          <cell r="AP23">
            <v>16.1943354584237</v>
          </cell>
          <cell r="AQ23">
            <v>-4.393027951960892</v>
          </cell>
          <cell r="AR23">
            <v>-5.635596541184462</v>
          </cell>
          <cell r="AS23">
            <v>-15.22986670559362</v>
          </cell>
          <cell r="AT23">
            <v>-8.55801052207601</v>
          </cell>
          <cell r="AU23">
            <v>-9.284668432413223</v>
          </cell>
          <cell r="AV23">
            <v>-15.19664322532056</v>
          </cell>
          <cell r="AW23">
            <v>-9.216960044705225</v>
          </cell>
          <cell r="AX23">
            <v>-7.5800866759692</v>
          </cell>
          <cell r="AY23">
            <v>-8.275966784916356</v>
          </cell>
          <cell r="AZ23">
            <v>-2.3684780343089296</v>
          </cell>
          <cell r="BA23">
            <v>-8.008782785425772</v>
          </cell>
          <cell r="BB23">
            <v>-9.741996406921494</v>
          </cell>
          <cell r="BC23">
            <v>-3.115947023342369</v>
          </cell>
          <cell r="BD23">
            <v>23</v>
          </cell>
          <cell r="BE23">
            <v>5835191</v>
          </cell>
          <cell r="BF23">
            <v>1.233191630480845</v>
          </cell>
          <cell r="BG23">
            <v>20</v>
          </cell>
          <cell r="BH23">
            <v>555847235.9000001</v>
          </cell>
          <cell r="BI23">
            <v>1.8356677192183355</v>
          </cell>
          <cell r="BJ23">
            <v>23</v>
          </cell>
          <cell r="BK23">
            <v>20</v>
          </cell>
          <cell r="BL23">
            <v>24</v>
          </cell>
          <cell r="BM23">
            <v>22</v>
          </cell>
          <cell r="BN23">
            <v>101533574.87000002</v>
          </cell>
          <cell r="BO23">
            <v>88325148.99000001</v>
          </cell>
          <cell r="BP23">
            <v>433461</v>
          </cell>
          <cell r="BQ23">
            <v>371656</v>
          </cell>
          <cell r="BR23">
            <v>440434</v>
          </cell>
          <cell r="BS23">
            <v>444223</v>
          </cell>
          <cell r="BT23">
            <v>433519</v>
          </cell>
          <cell r="BU23">
            <v>441881</v>
          </cell>
          <cell r="BV23">
            <v>500720</v>
          </cell>
          <cell r="BW23">
            <v>465150</v>
          </cell>
          <cell r="BX23">
            <v>482453</v>
          </cell>
          <cell r="BY23">
            <v>467561</v>
          </cell>
          <cell r="BZ23">
            <v>421513</v>
          </cell>
          <cell r="CA23">
            <v>88325148.99000001</v>
          </cell>
          <cell r="CB23">
            <v>101533574.87000002</v>
          </cell>
        </row>
        <row r="24">
          <cell r="B24" t="str">
            <v>Novo Nordisk</v>
          </cell>
          <cell r="C24">
            <v>22</v>
          </cell>
          <cell r="D24">
            <v>704732735.65</v>
          </cell>
          <cell r="E24">
            <v>1.6740212834460046</v>
          </cell>
          <cell r="F24">
            <v>54.24137625052667</v>
          </cell>
          <cell r="G24">
            <v>110.94271789102865</v>
          </cell>
          <cell r="H24">
            <v>22</v>
          </cell>
          <cell r="I24">
            <v>704732735.65</v>
          </cell>
          <cell r="J24">
            <v>1.6740212834460046</v>
          </cell>
          <cell r="K24">
            <v>54.24137625052667</v>
          </cell>
          <cell r="L24">
            <v>110.94271789102865</v>
          </cell>
          <cell r="M24">
            <v>53</v>
          </cell>
          <cell r="N24">
            <v>908060</v>
          </cell>
          <cell r="O24">
            <v>0.1893475491028692</v>
          </cell>
          <cell r="P24">
            <v>9.60249993059772</v>
          </cell>
          <cell r="Q24">
            <v>108.14093251985264</v>
          </cell>
          <cell r="R24">
            <v>53</v>
          </cell>
          <cell r="S24">
            <v>908060</v>
          </cell>
          <cell r="T24">
            <v>0.1893475491028692</v>
          </cell>
          <cell r="U24">
            <v>9.60249993059772</v>
          </cell>
          <cell r="V24">
            <v>108.14093251985264</v>
          </cell>
          <cell r="W24">
            <v>72462</v>
          </cell>
          <cell r="X24">
            <v>87647</v>
          </cell>
          <cell r="Y24">
            <v>0.1920902259418139</v>
          </cell>
          <cell r="Z24">
            <v>0.2123652564169879</v>
          </cell>
          <cell r="AA24">
            <v>46594224.09999999</v>
          </cell>
          <cell r="AB24">
            <v>74469813.75000003</v>
          </cell>
          <cell r="AC24">
            <v>1.5963624401449519</v>
          </cell>
          <cell r="AD24">
            <v>1.8842598104410018</v>
          </cell>
          <cell r="AE24">
            <v>7369249.6899999995</v>
          </cell>
          <cell r="AF24">
            <v>8710776.06</v>
          </cell>
          <cell r="AG24">
            <v>1.5963656967682582</v>
          </cell>
          <cell r="AH24">
            <v>1.8842637586139477</v>
          </cell>
          <cell r="AI24">
            <v>56</v>
          </cell>
          <cell r="AJ24">
            <v>828503</v>
          </cell>
          <cell r="AK24">
            <v>0.17509332006926104</v>
          </cell>
          <cell r="AL24">
            <v>8.298922243354712</v>
          </cell>
          <cell r="AM24">
            <v>22</v>
          </cell>
          <cell r="AN24">
            <v>456902520.44</v>
          </cell>
          <cell r="AO24">
            <v>1.5089059609034274</v>
          </cell>
          <cell r="AP24">
            <v>31.753701692458904</v>
          </cell>
          <cell r="AQ24">
            <v>15.863193744903349</v>
          </cell>
          <cell r="AR24">
            <v>15.00764525993883</v>
          </cell>
          <cell r="AS24">
            <v>9.570484764773424</v>
          </cell>
          <cell r="AT24">
            <v>4.780280243562474</v>
          </cell>
          <cell r="AU24">
            <v>6.20631652214263</v>
          </cell>
          <cell r="AV24">
            <v>3.653563170065177</v>
          </cell>
          <cell r="AW24">
            <v>11.168486739469575</v>
          </cell>
          <cell r="AX24">
            <v>6.854927408710965</v>
          </cell>
          <cell r="AY24">
            <v>5.9001618393883515</v>
          </cell>
          <cell r="AZ24">
            <v>16.16784255477164</v>
          </cell>
          <cell r="BA24">
            <v>8.518229306909376</v>
          </cell>
          <cell r="BB24">
            <v>7.052039185715286</v>
          </cell>
          <cell r="BC24">
            <v>20.955811321796247</v>
          </cell>
          <cell r="BD24">
            <v>56</v>
          </cell>
          <cell r="BE24">
            <v>828503</v>
          </cell>
          <cell r="BF24">
            <v>0.17509332006926104</v>
          </cell>
          <cell r="BG24">
            <v>22</v>
          </cell>
          <cell r="BH24">
            <v>456902520.44</v>
          </cell>
          <cell r="BI24">
            <v>1.5089059609034274</v>
          </cell>
          <cell r="BJ24">
            <v>56</v>
          </cell>
          <cell r="BK24">
            <v>22</v>
          </cell>
          <cell r="BL24">
            <v>50</v>
          </cell>
          <cell r="BM24">
            <v>20</v>
          </cell>
          <cell r="BN24">
            <v>83200335.89000002</v>
          </cell>
          <cell r="BO24">
            <v>86593632.71</v>
          </cell>
          <cell r="BP24">
            <v>75215</v>
          </cell>
          <cell r="BQ24">
            <v>65842</v>
          </cell>
          <cell r="BR24">
            <v>71413</v>
          </cell>
          <cell r="BS24">
            <v>73242</v>
          </cell>
          <cell r="BT24">
            <v>73962</v>
          </cell>
          <cell r="BU24">
            <v>71259</v>
          </cell>
          <cell r="BV24">
            <v>77722</v>
          </cell>
          <cell r="BW24">
            <v>75905</v>
          </cell>
          <cell r="BX24">
            <v>78210</v>
          </cell>
          <cell r="BY24">
            <v>80603</v>
          </cell>
          <cell r="BZ24">
            <v>77040</v>
          </cell>
          <cell r="CA24">
            <v>86593632.71</v>
          </cell>
          <cell r="CB24">
            <v>83200335.89000002</v>
          </cell>
        </row>
        <row r="25">
          <cell r="B25" t="str">
            <v>Nova Argentia</v>
          </cell>
          <cell r="C25">
            <v>23</v>
          </cell>
          <cell r="D25">
            <v>614250674.1400001</v>
          </cell>
          <cell r="E25">
            <v>1.4590903045436194</v>
          </cell>
          <cell r="F25">
            <v>39.231476236819795</v>
          </cell>
          <cell r="G25">
            <v>100.14639887940065</v>
          </cell>
          <cell r="H25">
            <v>23</v>
          </cell>
          <cell r="I25">
            <v>614250674.1400001</v>
          </cell>
          <cell r="J25">
            <v>1.4590903045436194</v>
          </cell>
          <cell r="K25">
            <v>39.231476236819795</v>
          </cell>
          <cell r="L25">
            <v>100.14639887940065</v>
          </cell>
          <cell r="M25">
            <v>20</v>
          </cell>
          <cell r="N25">
            <v>7810028</v>
          </cell>
          <cell r="O25">
            <v>1.6285373876448506</v>
          </cell>
          <cell r="P25">
            <v>4.414400418832609</v>
          </cell>
          <cell r="Q25">
            <v>103.02201717062852</v>
          </cell>
          <cell r="R25">
            <v>20</v>
          </cell>
          <cell r="S25">
            <v>7810028</v>
          </cell>
          <cell r="T25">
            <v>1.6285373876448506</v>
          </cell>
          <cell r="U25">
            <v>4.414400418832609</v>
          </cell>
          <cell r="V25">
            <v>103.02201717062852</v>
          </cell>
          <cell r="W25">
            <v>602007</v>
          </cell>
          <cell r="X25">
            <v>647490</v>
          </cell>
          <cell r="Y25">
            <v>1.5958662560866876</v>
          </cell>
          <cell r="Z25">
            <v>1.568842970979446</v>
          </cell>
          <cell r="AA25">
            <v>41455476.59000001</v>
          </cell>
          <cell r="AB25">
            <v>54790432.51000006</v>
          </cell>
          <cell r="AC25">
            <v>1.4203040622493026</v>
          </cell>
          <cell r="AD25">
            <v>1.38632561002307</v>
          </cell>
          <cell r="AE25">
            <v>6556495.960000005</v>
          </cell>
          <cell r="AF25">
            <v>6408847.710000002</v>
          </cell>
          <cell r="AG25">
            <v>1.4203027013383338</v>
          </cell>
          <cell r="AH25">
            <v>1.3863241795276957</v>
          </cell>
          <cell r="AI25">
            <v>20</v>
          </cell>
          <cell r="AJ25">
            <v>7479838</v>
          </cell>
          <cell r="AK25">
            <v>1.5807663569114672</v>
          </cell>
          <cell r="AL25">
            <v>7.122220938064405</v>
          </cell>
          <cell r="AM25">
            <v>24</v>
          </cell>
          <cell r="AN25">
            <v>441172277.09</v>
          </cell>
          <cell r="AO25">
            <v>1.4569573353313487</v>
          </cell>
          <cell r="AP25">
            <v>26.61394881601069</v>
          </cell>
          <cell r="AQ25">
            <v>7.841335353991341</v>
          </cell>
          <cell r="AR25">
            <v>13.78776876768384</v>
          </cell>
          <cell r="AS25">
            <v>0.2598341580243524</v>
          </cell>
          <cell r="AT25">
            <v>6.811460485741039</v>
          </cell>
          <cell r="AU25">
            <v>6.550605558673928</v>
          </cell>
          <cell r="AV25">
            <v>3.8929693902782336</v>
          </cell>
          <cell r="AW25">
            <v>5.456186517168171</v>
          </cell>
          <cell r="AX25">
            <v>4.105226865259959</v>
          </cell>
          <cell r="AY25">
            <v>-2.2483334895464946</v>
          </cell>
          <cell r="AZ25">
            <v>7.191304637587215</v>
          </cell>
          <cell r="BA25">
            <v>2.091555938132439</v>
          </cell>
          <cell r="BB25">
            <v>-0.8273464882554538</v>
          </cell>
          <cell r="BC25">
            <v>7.555227763132333</v>
          </cell>
          <cell r="BD25">
            <v>20</v>
          </cell>
          <cell r="BE25">
            <v>7479838</v>
          </cell>
          <cell r="BF25">
            <v>1.5807663569114672</v>
          </cell>
          <cell r="BG25">
            <v>24</v>
          </cell>
          <cell r="BH25">
            <v>441172277.09</v>
          </cell>
          <cell r="BI25">
            <v>1.4569573353313487</v>
          </cell>
          <cell r="BJ25">
            <v>20</v>
          </cell>
          <cell r="BK25">
            <v>24</v>
          </cell>
          <cell r="BL25">
            <v>20</v>
          </cell>
          <cell r="BM25">
            <v>26</v>
          </cell>
          <cell r="BN25">
            <v>80402115.13000001</v>
          </cell>
          <cell r="BO25">
            <v>75598522.43</v>
          </cell>
          <cell r="BP25">
            <v>636217</v>
          </cell>
          <cell r="BQ25">
            <v>532488</v>
          </cell>
          <cell r="BR25">
            <v>608930</v>
          </cell>
          <cell r="BS25">
            <v>618831</v>
          </cell>
          <cell r="BT25">
            <v>668064</v>
          </cell>
          <cell r="BU25">
            <v>663640</v>
          </cell>
          <cell r="BV25">
            <v>754867</v>
          </cell>
          <cell r="BW25">
            <v>688334</v>
          </cell>
          <cell r="BX25">
            <v>707692</v>
          </cell>
          <cell r="BY25">
            <v>668910</v>
          </cell>
          <cell r="BZ25">
            <v>614565</v>
          </cell>
          <cell r="CA25">
            <v>75598522.43</v>
          </cell>
          <cell r="CB25">
            <v>80402115.13000001</v>
          </cell>
        </row>
        <row r="26">
          <cell r="B26" t="str">
            <v>Finadiet</v>
          </cell>
          <cell r="C26">
            <v>24</v>
          </cell>
          <cell r="D26">
            <v>580432813.67</v>
          </cell>
          <cell r="E26">
            <v>1.378759399899077</v>
          </cell>
          <cell r="F26">
            <v>60.674708608828354</v>
          </cell>
          <cell r="G26">
            <v>115.57008438811572</v>
          </cell>
          <cell r="H26">
            <v>24</v>
          </cell>
          <cell r="I26">
            <v>580432813.67</v>
          </cell>
          <cell r="J26">
            <v>1.378759399899077</v>
          </cell>
          <cell r="K26">
            <v>60.674708608828354</v>
          </cell>
          <cell r="L26">
            <v>115.57008438811572</v>
          </cell>
          <cell r="M26">
            <v>28</v>
          </cell>
          <cell r="N26">
            <v>4452271</v>
          </cell>
          <cell r="O26">
            <v>0.9283820472124974</v>
          </cell>
          <cell r="P26">
            <v>9.644590420374733</v>
          </cell>
          <cell r="Q26">
            <v>108.18246172600747</v>
          </cell>
          <cell r="R26">
            <v>28</v>
          </cell>
          <cell r="S26">
            <v>4452271</v>
          </cell>
          <cell r="T26">
            <v>0.9283820472124974</v>
          </cell>
          <cell r="U26">
            <v>9.644590420374733</v>
          </cell>
          <cell r="V26">
            <v>108.18246172600747</v>
          </cell>
          <cell r="W26">
            <v>343835</v>
          </cell>
          <cell r="X26">
            <v>415232</v>
          </cell>
          <cell r="Y26">
            <v>0.9114755711504454</v>
          </cell>
          <cell r="Z26">
            <v>1.0060909118685033</v>
          </cell>
          <cell r="AA26">
            <v>37862448.15000002</v>
          </cell>
          <cell r="AB26">
            <v>57494244.209999956</v>
          </cell>
          <cell r="AC26">
            <v>1.2972034900479383</v>
          </cell>
          <cell r="AD26">
            <v>1.4547383462011565</v>
          </cell>
          <cell r="AE26">
            <v>5988238.179999999</v>
          </cell>
          <cell r="AF26">
            <v>6725122.979999996</v>
          </cell>
          <cell r="AG26">
            <v>1.2972037068579754</v>
          </cell>
          <cell r="AH26">
            <v>1.4547389826292727</v>
          </cell>
          <cell r="AI26">
            <v>29</v>
          </cell>
          <cell r="AJ26">
            <v>4060639</v>
          </cell>
          <cell r="AK26">
            <v>0.858163173956792</v>
          </cell>
          <cell r="AL26">
            <v>9.32170900556053</v>
          </cell>
          <cell r="AM26">
            <v>26</v>
          </cell>
          <cell r="AN26">
            <v>361247155.01</v>
          </cell>
          <cell r="AO26">
            <v>1.1930071758612106</v>
          </cell>
          <cell r="AP26">
            <v>29.96703710146884</v>
          </cell>
          <cell r="AQ26">
            <v>7.238986354775823</v>
          </cell>
          <cell r="AR26">
            <v>12.897441180636937</v>
          </cell>
          <cell r="AS26">
            <v>3.3887752984442354</v>
          </cell>
          <cell r="AT26">
            <v>2.9049743765755753</v>
          </cell>
          <cell r="AU26">
            <v>9.607193987115249</v>
          </cell>
          <cell r="AV26">
            <v>9.939588805627064</v>
          </cell>
          <cell r="AW26">
            <v>14.240334285786528</v>
          </cell>
          <cell r="AX26">
            <v>10.736383371411385</v>
          </cell>
          <cell r="AY26">
            <v>10.393299181928771</v>
          </cell>
          <cell r="AZ26">
            <v>8.538006441341395</v>
          </cell>
          <cell r="BA26">
            <v>5.04595808896664</v>
          </cell>
          <cell r="BB26">
            <v>6.977045144740401</v>
          </cell>
          <cell r="BC26">
            <v>20.764901769744213</v>
          </cell>
          <cell r="BD26">
            <v>29</v>
          </cell>
          <cell r="BE26">
            <v>4060639</v>
          </cell>
          <cell r="BF26">
            <v>0.858163173956792</v>
          </cell>
          <cell r="BG26">
            <v>26</v>
          </cell>
          <cell r="BH26">
            <v>361247155.01</v>
          </cell>
          <cell r="BI26">
            <v>1.1930071758612106</v>
          </cell>
          <cell r="BJ26">
            <v>28</v>
          </cell>
          <cell r="BK26">
            <v>26</v>
          </cell>
          <cell r="BL26">
            <v>27</v>
          </cell>
          <cell r="BM26">
            <v>23</v>
          </cell>
          <cell r="BN26">
            <v>65756389.87999999</v>
          </cell>
          <cell r="BO26">
            <v>71358340.73999998</v>
          </cell>
          <cell r="BP26">
            <v>350673</v>
          </cell>
          <cell r="BQ26">
            <v>303902</v>
          </cell>
          <cell r="BR26">
            <v>347790</v>
          </cell>
          <cell r="BS26">
            <v>367491</v>
          </cell>
          <cell r="BT26">
            <v>375436</v>
          </cell>
          <cell r="BU26">
            <v>361429</v>
          </cell>
          <cell r="BV26">
            <v>408594</v>
          </cell>
          <cell r="BW26">
            <v>395654</v>
          </cell>
          <cell r="BX26">
            <v>386544</v>
          </cell>
          <cell r="BY26">
            <v>367539</v>
          </cell>
          <cell r="BZ26">
            <v>371987</v>
          </cell>
          <cell r="CA26">
            <v>71358340.73999998</v>
          </cell>
          <cell r="CB26">
            <v>65756389.87999999</v>
          </cell>
        </row>
        <row r="27">
          <cell r="B27" t="str">
            <v>Merck Sharp &amp; Dohme</v>
          </cell>
          <cell r="C27">
            <v>25</v>
          </cell>
          <cell r="D27">
            <v>576760688.3100001</v>
          </cell>
          <cell r="E27">
            <v>1.3700366377835187</v>
          </cell>
          <cell r="F27">
            <v>29.34204371730025</v>
          </cell>
          <cell r="G27">
            <v>93.03312908898228</v>
          </cell>
          <cell r="H27">
            <v>25</v>
          </cell>
          <cell r="I27">
            <v>576760688.3100001</v>
          </cell>
          <cell r="J27">
            <v>1.3700366377835187</v>
          </cell>
          <cell r="K27">
            <v>29.34204371730025</v>
          </cell>
          <cell r="L27">
            <v>93.03312908898228</v>
          </cell>
          <cell r="M27">
            <v>33</v>
          </cell>
          <cell r="N27">
            <v>3644414</v>
          </cell>
          <cell r="O27">
            <v>0.7599287038479658</v>
          </cell>
          <cell r="P27">
            <v>-5.368531340516435</v>
          </cell>
          <cell r="Q27">
            <v>93.36954241955996</v>
          </cell>
          <cell r="R27">
            <v>33</v>
          </cell>
          <cell r="S27">
            <v>3644414</v>
          </cell>
          <cell r="T27">
            <v>0.7599287038479658</v>
          </cell>
          <cell r="U27">
            <v>-5.368531340516435</v>
          </cell>
          <cell r="V27">
            <v>93.36954241955996</v>
          </cell>
          <cell r="W27">
            <v>314795</v>
          </cell>
          <cell r="X27">
            <v>328836</v>
          </cell>
          <cell r="Y27">
            <v>0.8344931505527491</v>
          </cell>
          <cell r="Z27">
            <v>0.7967567795718807</v>
          </cell>
          <cell r="AA27">
            <v>41946311.29000003</v>
          </cell>
          <cell r="AB27">
            <v>55429162.860000014</v>
          </cell>
          <cell r="AC27">
            <v>1.4371205259748965</v>
          </cell>
          <cell r="AD27">
            <v>1.4024869761875427</v>
          </cell>
          <cell r="AE27">
            <v>6634137.0600000005</v>
          </cell>
          <cell r="AF27">
            <v>6483572.240000002</v>
          </cell>
          <cell r="AG27">
            <v>1.4371217255149114</v>
          </cell>
          <cell r="AH27">
            <v>1.4024881496250352</v>
          </cell>
          <cell r="AI27">
            <v>30</v>
          </cell>
          <cell r="AJ27">
            <v>3851165</v>
          </cell>
          <cell r="AK27">
            <v>0.8138935718814968</v>
          </cell>
          <cell r="AL27">
            <v>-3.341272010503249</v>
          </cell>
          <cell r="AM27">
            <v>23</v>
          </cell>
          <cell r="AN27">
            <v>445918953.90999997</v>
          </cell>
          <cell r="AO27">
            <v>1.472633083719173</v>
          </cell>
          <cell r="AP27">
            <v>15.605214521468014</v>
          </cell>
          <cell r="AQ27">
            <v>-2.938709816665952</v>
          </cell>
          <cell r="AR27">
            <v>-6.369256442223747</v>
          </cell>
          <cell r="AS27">
            <v>-15.844013627514597</v>
          </cell>
          <cell r="AT27">
            <v>-1.7314766957526428</v>
          </cell>
          <cell r="AU27">
            <v>-4.663929019766377</v>
          </cell>
          <cell r="AV27">
            <v>-6.696959063982611</v>
          </cell>
          <cell r="AW27">
            <v>-4.1844495603475025</v>
          </cell>
          <cell r="AX27">
            <v>-15.973069330269007</v>
          </cell>
          <cell r="AY27">
            <v>-4.584235014887228</v>
          </cell>
          <cell r="AZ27">
            <v>-1.698598798970541</v>
          </cell>
          <cell r="BA27">
            <v>-3.8170987188923866</v>
          </cell>
          <cell r="BB27">
            <v>-3.2943546959441017</v>
          </cell>
          <cell r="BC27">
            <v>4.460363093441755</v>
          </cell>
          <cell r="BD27">
            <v>30</v>
          </cell>
          <cell r="BE27">
            <v>3851165</v>
          </cell>
          <cell r="BF27">
            <v>0.8138935718814968</v>
          </cell>
          <cell r="BG27">
            <v>23</v>
          </cell>
          <cell r="BH27">
            <v>445918953.90999997</v>
          </cell>
          <cell r="BI27">
            <v>1.472633083719173</v>
          </cell>
          <cell r="BJ27">
            <v>32</v>
          </cell>
          <cell r="BK27">
            <v>23</v>
          </cell>
          <cell r="BL27">
            <v>33</v>
          </cell>
          <cell r="BM27">
            <v>25</v>
          </cell>
          <cell r="BN27">
            <v>81445802.54</v>
          </cell>
          <cell r="BO27">
            <v>70949403.55000001</v>
          </cell>
          <cell r="BP27">
            <v>290642</v>
          </cell>
          <cell r="BQ27">
            <v>248994</v>
          </cell>
          <cell r="BR27">
            <v>323215</v>
          </cell>
          <cell r="BS27">
            <v>313649</v>
          </cell>
          <cell r="BT27">
            <v>316427</v>
          </cell>
          <cell r="BU27">
            <v>290507</v>
          </cell>
          <cell r="BV27">
            <v>285179</v>
          </cell>
          <cell r="BW27">
            <v>314373</v>
          </cell>
          <cell r="BX27">
            <v>309384</v>
          </cell>
          <cell r="BY27">
            <v>322760</v>
          </cell>
          <cell r="BZ27">
            <v>300448</v>
          </cell>
          <cell r="CA27">
            <v>70949403.55000001</v>
          </cell>
          <cell r="CB27">
            <v>81445802.54</v>
          </cell>
        </row>
        <row r="28">
          <cell r="B28" t="str">
            <v>Craveri</v>
          </cell>
          <cell r="C28">
            <v>26</v>
          </cell>
          <cell r="D28">
            <v>576116537.91</v>
          </cell>
          <cell r="E28">
            <v>1.3685065237065193</v>
          </cell>
          <cell r="F28">
            <v>53.578816157350914</v>
          </cell>
          <cell r="G28">
            <v>110.46615174976407</v>
          </cell>
          <cell r="H28">
            <v>26</v>
          </cell>
          <cell r="I28">
            <v>576116537.91</v>
          </cell>
          <cell r="J28">
            <v>1.3685065237065193</v>
          </cell>
          <cell r="K28">
            <v>53.578816157350914</v>
          </cell>
          <cell r="L28">
            <v>110.46615174976407</v>
          </cell>
          <cell r="M28">
            <v>24</v>
          </cell>
          <cell r="N28">
            <v>5163104</v>
          </cell>
          <cell r="O28">
            <v>1.0766040659903755</v>
          </cell>
          <cell r="P28">
            <v>4.8226374980154585</v>
          </cell>
          <cell r="Q28">
            <v>103.4248103410395</v>
          </cell>
          <cell r="R28">
            <v>24</v>
          </cell>
          <cell r="S28">
            <v>5163104</v>
          </cell>
          <cell r="T28">
            <v>1.0766040659903755</v>
          </cell>
          <cell r="U28">
            <v>4.8226374980154585</v>
          </cell>
          <cell r="V28">
            <v>103.4248103410395</v>
          </cell>
          <cell r="W28">
            <v>448256</v>
          </cell>
          <cell r="X28">
            <v>468850</v>
          </cell>
          <cell r="Y28">
            <v>1.1882862233967284</v>
          </cell>
          <cell r="Z28">
            <v>1.1360052308818873</v>
          </cell>
          <cell r="AA28">
            <v>40607777.10000004</v>
          </cell>
          <cell r="AB28">
            <v>56072204.98</v>
          </cell>
          <cell r="AC28">
            <v>1.3912610713527982</v>
          </cell>
          <cell r="AD28">
            <v>1.4187574401798977</v>
          </cell>
          <cell r="AE28">
            <v>6422430.6000000015</v>
          </cell>
          <cell r="AF28">
            <v>6558782.929999998</v>
          </cell>
          <cell r="AG28">
            <v>1.391260756658496</v>
          </cell>
          <cell r="AH28">
            <v>1.4187572829894097</v>
          </cell>
          <cell r="AI28">
            <v>24</v>
          </cell>
          <cell r="AJ28">
            <v>4925562</v>
          </cell>
          <cell r="AK28">
            <v>1.0409533867553764</v>
          </cell>
          <cell r="AL28">
            <v>8.848470383887408</v>
          </cell>
          <cell r="AM28">
            <v>25</v>
          </cell>
          <cell r="AN28">
            <v>375127607.00000006</v>
          </cell>
          <cell r="AO28">
            <v>1.238846924627699</v>
          </cell>
          <cell r="AP28">
            <v>29.599152438675304</v>
          </cell>
          <cell r="AQ28">
            <v>12.74696473890593</v>
          </cell>
          <cell r="AR28">
            <v>7.266603333621213</v>
          </cell>
          <cell r="AS28">
            <v>0.44360001425660656</v>
          </cell>
          <cell r="AT28">
            <v>4.64195819501696</v>
          </cell>
          <cell r="AU28">
            <v>-1.5774734118243594</v>
          </cell>
          <cell r="AV28">
            <v>7.103332325733036</v>
          </cell>
          <cell r="AW28">
            <v>8.855187857015888</v>
          </cell>
          <cell r="AX28">
            <v>4.895576229352572</v>
          </cell>
          <cell r="AY28">
            <v>1.9757759628796556</v>
          </cell>
          <cell r="AZ28">
            <v>14.081688957599582</v>
          </cell>
          <cell r="BA28">
            <v>4.637501117373488</v>
          </cell>
          <cell r="BB28">
            <v>1.564863147947615</v>
          </cell>
          <cell r="BC28">
            <v>4.594249714448884</v>
          </cell>
          <cell r="BD28">
            <v>24</v>
          </cell>
          <cell r="BE28">
            <v>4925562</v>
          </cell>
          <cell r="BF28">
            <v>1.0409533867553764</v>
          </cell>
          <cell r="BG28">
            <v>25</v>
          </cell>
          <cell r="BH28">
            <v>375127607.00000006</v>
          </cell>
          <cell r="BI28">
            <v>1.238846924627699</v>
          </cell>
          <cell r="BJ28">
            <v>24</v>
          </cell>
          <cell r="BK28">
            <v>25</v>
          </cell>
          <cell r="BL28">
            <v>23</v>
          </cell>
          <cell r="BM28">
            <v>24</v>
          </cell>
          <cell r="BN28">
            <v>68229727.67999998</v>
          </cell>
          <cell r="BO28">
            <v>70893556.96</v>
          </cell>
          <cell r="BP28">
            <v>434714</v>
          </cell>
          <cell r="BQ28">
            <v>366361</v>
          </cell>
          <cell r="BR28">
            <v>401597</v>
          </cell>
          <cell r="BS28">
            <v>411541</v>
          </cell>
          <cell r="BT28">
            <v>428725</v>
          </cell>
          <cell r="BU28">
            <v>410285</v>
          </cell>
          <cell r="BV28">
            <v>441988</v>
          </cell>
          <cell r="BW28">
            <v>434272</v>
          </cell>
          <cell r="BX28">
            <v>458986</v>
          </cell>
          <cell r="BY28">
            <v>456524</v>
          </cell>
          <cell r="BZ28">
            <v>449261</v>
          </cell>
          <cell r="CA28">
            <v>70893556.96</v>
          </cell>
          <cell r="CB28">
            <v>68229727.67999998</v>
          </cell>
        </row>
        <row r="29">
          <cell r="B29" t="str">
            <v>Temis Lostalo</v>
          </cell>
          <cell r="C29">
            <v>27</v>
          </cell>
          <cell r="D29">
            <v>421737952.0299999</v>
          </cell>
          <cell r="E29">
            <v>1.001795818501297</v>
          </cell>
          <cell r="F29">
            <v>45.522170893487356</v>
          </cell>
          <cell r="G29">
            <v>104.67116894822894</v>
          </cell>
          <cell r="H29">
            <v>27</v>
          </cell>
          <cell r="I29">
            <v>421737952.0299999</v>
          </cell>
          <cell r="J29">
            <v>1.001795818501297</v>
          </cell>
          <cell r="K29">
            <v>45.522170893487356</v>
          </cell>
          <cell r="L29">
            <v>104.67116894822894</v>
          </cell>
          <cell r="M29">
            <v>29</v>
          </cell>
          <cell r="N29">
            <v>4026705</v>
          </cell>
          <cell r="O29">
            <v>0.8396435507678666</v>
          </cell>
          <cell r="P29">
            <v>-4.9158808723821945</v>
          </cell>
          <cell r="Q29">
            <v>93.81615671905662</v>
          </cell>
          <cell r="R29">
            <v>29</v>
          </cell>
          <cell r="S29">
            <v>4026705</v>
          </cell>
          <cell r="T29">
            <v>0.8396435507678666</v>
          </cell>
          <cell r="U29">
            <v>-4.9158808723821945</v>
          </cell>
          <cell r="V29">
            <v>93.81615671905662</v>
          </cell>
          <cell r="W29">
            <v>335074</v>
          </cell>
          <cell r="X29">
            <v>343908</v>
          </cell>
          <cell r="Y29">
            <v>0.888250950390927</v>
          </cell>
          <cell r="Z29">
            <v>0.8332756466719166</v>
          </cell>
          <cell r="AA29">
            <v>29177399.15999999</v>
          </cell>
          <cell r="AB29">
            <v>39374660.66</v>
          </cell>
          <cell r="AC29">
            <v>0.9996454500492661</v>
          </cell>
          <cell r="AD29">
            <v>0.9962706618343105</v>
          </cell>
          <cell r="AE29">
            <v>4614622.32</v>
          </cell>
          <cell r="AF29">
            <v>4605659.44</v>
          </cell>
          <cell r="AG29">
            <v>0.9996438016187177</v>
          </cell>
          <cell r="AH29">
            <v>0.9962691162686381</v>
          </cell>
          <cell r="AI29">
            <v>28</v>
          </cell>
          <cell r="AJ29">
            <v>4234887</v>
          </cell>
          <cell r="AK29">
            <v>0.8949882196541867</v>
          </cell>
          <cell r="AL29">
            <v>-1.03290749473135</v>
          </cell>
          <cell r="AM29">
            <v>28</v>
          </cell>
          <cell r="AN29">
            <v>289810102.09</v>
          </cell>
          <cell r="AO29">
            <v>0.957088593322954</v>
          </cell>
          <cell r="AP29">
            <v>22.060788777606355</v>
          </cell>
          <cell r="AQ29">
            <v>-2.0411862385106505</v>
          </cell>
          <cell r="AR29">
            <v>-2.7749141417530376</v>
          </cell>
          <cell r="AS29">
            <v>-9.532701238390096</v>
          </cell>
          <cell r="AT29">
            <v>-11.134836756830435</v>
          </cell>
          <cell r="AU29">
            <v>-7.880929315780339</v>
          </cell>
          <cell r="AV29">
            <v>-6.7788305832136135</v>
          </cell>
          <cell r="AW29">
            <v>-4.329083445745042</v>
          </cell>
          <cell r="AX29">
            <v>-6.353820598006643</v>
          </cell>
          <cell r="AY29">
            <v>-7.686814574965584</v>
          </cell>
          <cell r="AZ29">
            <v>2.404659349465521</v>
          </cell>
          <cell r="BA29">
            <v>-0.4623842995337135</v>
          </cell>
          <cell r="BB29">
            <v>-6.602637907163156</v>
          </cell>
          <cell r="BC29">
            <v>2.6364325492279406</v>
          </cell>
          <cell r="BD29">
            <v>28</v>
          </cell>
          <cell r="BE29">
            <v>4234887</v>
          </cell>
          <cell r="BF29">
            <v>0.8949882196541867</v>
          </cell>
          <cell r="BG29">
            <v>28</v>
          </cell>
          <cell r="BH29">
            <v>289810102.09</v>
          </cell>
          <cell r="BI29">
            <v>0.957088593322954</v>
          </cell>
          <cell r="BJ29">
            <v>29</v>
          </cell>
          <cell r="BK29">
            <v>28</v>
          </cell>
          <cell r="BL29">
            <v>31</v>
          </cell>
          <cell r="BM29">
            <v>27</v>
          </cell>
          <cell r="BN29">
            <v>52818747.660000004</v>
          </cell>
          <cell r="BO29">
            <v>51893581.73</v>
          </cell>
          <cell r="BP29">
            <v>318768</v>
          </cell>
          <cell r="BQ29">
            <v>280521</v>
          </cell>
          <cell r="BR29">
            <v>312960</v>
          </cell>
          <cell r="BS29">
            <v>329018</v>
          </cell>
          <cell r="BT29">
            <v>336768</v>
          </cell>
          <cell r="BU29">
            <v>329792</v>
          </cell>
          <cell r="BV29">
            <v>381095</v>
          </cell>
          <cell r="BW29">
            <v>358081</v>
          </cell>
          <cell r="BX29">
            <v>357807</v>
          </cell>
          <cell r="BY29">
            <v>357564</v>
          </cell>
          <cell r="BZ29">
            <v>320423</v>
          </cell>
          <cell r="CA29">
            <v>51893581.73</v>
          </cell>
          <cell r="CB29">
            <v>52818747.660000004</v>
          </cell>
        </row>
        <row r="30">
          <cell r="B30" t="str">
            <v>Trb-Pharma</v>
          </cell>
          <cell r="C30">
            <v>28</v>
          </cell>
          <cell r="D30">
            <v>387572052.04999995</v>
          </cell>
          <cell r="E30">
            <v>0.9206381812278492</v>
          </cell>
          <cell r="F30">
            <v>26.215882894074618</v>
          </cell>
          <cell r="G30">
            <v>90.7845445215717</v>
          </cell>
          <cell r="H30">
            <v>28</v>
          </cell>
          <cell r="I30">
            <v>387572052.04999995</v>
          </cell>
          <cell r="J30">
            <v>0.9206381812278492</v>
          </cell>
          <cell r="K30">
            <v>26.215882894074618</v>
          </cell>
          <cell r="L30">
            <v>90.7845445215717</v>
          </cell>
          <cell r="M30">
            <v>32</v>
          </cell>
          <cell r="N30">
            <v>3684209</v>
          </cell>
          <cell r="O30">
            <v>0.7682267080729606</v>
          </cell>
          <cell r="P30">
            <v>-4.271673220116668</v>
          </cell>
          <cell r="Q30">
            <v>94.45177375604511</v>
          </cell>
          <cell r="R30">
            <v>32</v>
          </cell>
          <cell r="S30">
            <v>3684209</v>
          </cell>
          <cell r="T30">
            <v>0.7682267080729606</v>
          </cell>
          <cell r="U30">
            <v>-4.271673220116668</v>
          </cell>
          <cell r="V30">
            <v>94.45177375604511</v>
          </cell>
          <cell r="W30">
            <v>281955</v>
          </cell>
          <cell r="X30">
            <v>339132</v>
          </cell>
          <cell r="Y30">
            <v>0.7474372727143074</v>
          </cell>
          <cell r="Z30">
            <v>0.821703585281937</v>
          </cell>
          <cell r="AA30">
            <v>28376540.93999999</v>
          </cell>
          <cell r="AB30">
            <v>35588921.290000014</v>
          </cell>
          <cell r="AC30">
            <v>0.9722072856204406</v>
          </cell>
          <cell r="AD30">
            <v>0.9004826345989771</v>
          </cell>
          <cell r="AE30">
            <v>4487968.25</v>
          </cell>
          <cell r="AF30">
            <v>4162846.14</v>
          </cell>
          <cell r="AG30">
            <v>0.9722073296291128</v>
          </cell>
          <cell r="AH30">
            <v>0.9004823520038883</v>
          </cell>
          <cell r="AI30">
            <v>31</v>
          </cell>
          <cell r="AJ30">
            <v>3848609</v>
          </cell>
          <cell r="AK30">
            <v>0.813353394566391</v>
          </cell>
          <cell r="AL30">
            <v>0.5665379646546675</v>
          </cell>
          <cell r="AM30">
            <v>27</v>
          </cell>
          <cell r="AN30">
            <v>307070745.11</v>
          </cell>
          <cell r="AO30">
            <v>1.0140913148593178</v>
          </cell>
          <cell r="AP30">
            <v>17.61693097140129</v>
          </cell>
          <cell r="AQ30">
            <v>-12.196101756669641</v>
          </cell>
          <cell r="AR30">
            <v>-15.645732075730024</v>
          </cell>
          <cell r="AS30">
            <v>-16.54195660542772</v>
          </cell>
          <cell r="AT30">
            <v>-12.841036925321102</v>
          </cell>
          <cell r="AU30">
            <v>-21.492171959086303</v>
          </cell>
          <cell r="AV30">
            <v>-16.27868179953508</v>
          </cell>
          <cell r="AW30">
            <v>-10.818516483191809</v>
          </cell>
          <cell r="AX30">
            <v>-11.474986551909627</v>
          </cell>
          <cell r="AY30">
            <v>11.726844140812464</v>
          </cell>
          <cell r="AZ30">
            <v>18.244179451651576</v>
          </cell>
          <cell r="BA30">
            <v>10.836780775633304</v>
          </cell>
          <cell r="BB30">
            <v>8.583114774572254</v>
          </cell>
          <cell r="BC30">
            <v>20.278767888492855</v>
          </cell>
          <cell r="BD30">
            <v>31</v>
          </cell>
          <cell r="BE30">
            <v>3848609</v>
          </cell>
          <cell r="BF30">
            <v>0.813353394566391</v>
          </cell>
          <cell r="BG30">
            <v>27</v>
          </cell>
          <cell r="BH30">
            <v>307070745.11</v>
          </cell>
          <cell r="BI30">
            <v>1.0140913148593178</v>
          </cell>
          <cell r="BJ30">
            <v>34</v>
          </cell>
          <cell r="BK30">
            <v>29</v>
          </cell>
          <cell r="BL30">
            <v>32</v>
          </cell>
          <cell r="BM30">
            <v>31</v>
          </cell>
          <cell r="BN30">
            <v>56204375.44999999</v>
          </cell>
          <cell r="BO30">
            <v>47676914.339999996</v>
          </cell>
          <cell r="BP30">
            <v>283416</v>
          </cell>
          <cell r="BQ30">
            <v>257983</v>
          </cell>
          <cell r="BR30">
            <v>282022</v>
          </cell>
          <cell r="BS30">
            <v>289288</v>
          </cell>
          <cell r="BT30">
            <v>306127</v>
          </cell>
          <cell r="BU30">
            <v>301849</v>
          </cell>
          <cell r="BV30">
            <v>329136</v>
          </cell>
          <cell r="BW30">
            <v>316616</v>
          </cell>
          <cell r="BX30">
            <v>329407</v>
          </cell>
          <cell r="BY30">
            <v>336240</v>
          </cell>
          <cell r="BZ30">
            <v>312993</v>
          </cell>
          <cell r="CA30">
            <v>47676914.339999996</v>
          </cell>
          <cell r="CB30">
            <v>56204375.44999999</v>
          </cell>
        </row>
        <row r="31">
          <cell r="B31" t="str">
            <v>Sidus</v>
          </cell>
          <cell r="C31">
            <v>29</v>
          </cell>
          <cell r="D31">
            <v>365003561.79999995</v>
          </cell>
          <cell r="E31">
            <v>0.867029016926864</v>
          </cell>
          <cell r="F31">
            <v>29.89219621804906</v>
          </cell>
          <cell r="G31">
            <v>93.428842711172</v>
          </cell>
          <cell r="H31">
            <v>29</v>
          </cell>
          <cell r="I31">
            <v>365003561.79999995</v>
          </cell>
          <cell r="J31">
            <v>0.867029016926864</v>
          </cell>
          <cell r="K31">
            <v>29.89219621804906</v>
          </cell>
          <cell r="L31">
            <v>93.428842711172</v>
          </cell>
          <cell r="M31">
            <v>21</v>
          </cell>
          <cell r="N31">
            <v>5499319</v>
          </cell>
          <cell r="O31">
            <v>1.146711202326764</v>
          </cell>
          <cell r="P31">
            <v>-7.616858147438233</v>
          </cell>
          <cell r="Q31">
            <v>91.15119742137229</v>
          </cell>
          <cell r="R31">
            <v>21</v>
          </cell>
          <cell r="S31">
            <v>5499319</v>
          </cell>
          <cell r="T31">
            <v>1.146711202326764</v>
          </cell>
          <cell r="U31">
            <v>-7.616858147438233</v>
          </cell>
          <cell r="V31">
            <v>91.15119742137229</v>
          </cell>
          <cell r="W31">
            <v>490600</v>
          </cell>
          <cell r="X31">
            <v>506249</v>
          </cell>
          <cell r="Y31">
            <v>1.3005363479762344</v>
          </cell>
          <cell r="Z31">
            <v>1.2266215466113353</v>
          </cell>
          <cell r="AA31">
            <v>29351441.13</v>
          </cell>
          <cell r="AB31">
            <v>35616577.330000006</v>
          </cell>
          <cell r="AC31">
            <v>1.0056082934978567</v>
          </cell>
          <cell r="AD31">
            <v>0.9011823968524839</v>
          </cell>
          <cell r="AE31">
            <v>4642151.71</v>
          </cell>
          <cell r="AF31">
            <v>4166076.01</v>
          </cell>
          <cell r="AG31">
            <v>1.005607363134158</v>
          </cell>
          <cell r="AH31">
            <v>0.9011810184538251</v>
          </cell>
          <cell r="AI31">
            <v>22</v>
          </cell>
          <cell r="AJ31">
            <v>5952730</v>
          </cell>
          <cell r="AK31">
            <v>1.2580319675075315</v>
          </cell>
          <cell r="AL31">
            <v>1.0770036924579562</v>
          </cell>
          <cell r="AM31">
            <v>29</v>
          </cell>
          <cell r="AN31">
            <v>281004996.7799999</v>
          </cell>
          <cell r="AO31">
            <v>0.9280100146452813</v>
          </cell>
          <cell r="AP31">
            <v>19.968072929109336</v>
          </cell>
          <cell r="AQ31">
            <v>3.573999674879813</v>
          </cell>
          <cell r="AR31">
            <v>0.9331363979421248</v>
          </cell>
          <cell r="AS31">
            <v>-6.164748914120244</v>
          </cell>
          <cell r="AT31">
            <v>-12.850044681354477</v>
          </cell>
          <cell r="AU31">
            <v>-4.866462854778986</v>
          </cell>
          <cell r="AV31">
            <v>-3.757465127115567</v>
          </cell>
          <cell r="AW31">
            <v>-13.43211486674154</v>
          </cell>
          <cell r="AX31">
            <v>-7.07712206482366</v>
          </cell>
          <cell r="AY31">
            <v>-12.907153729071542</v>
          </cell>
          <cell r="AZ31">
            <v>-11.39828625583471</v>
          </cell>
          <cell r="BA31">
            <v>-11.881849697529368</v>
          </cell>
          <cell r="BB31">
            <v>-9.149804812205842</v>
          </cell>
          <cell r="BC31">
            <v>3.189767631471674</v>
          </cell>
          <cell r="BD31">
            <v>22</v>
          </cell>
          <cell r="BE31">
            <v>5952730</v>
          </cell>
          <cell r="BF31">
            <v>1.2580319675075315</v>
          </cell>
          <cell r="BG31">
            <v>29</v>
          </cell>
          <cell r="BH31">
            <v>281004996.7799999</v>
          </cell>
          <cell r="BI31">
            <v>0.9280100146452813</v>
          </cell>
          <cell r="BJ31">
            <v>21</v>
          </cell>
          <cell r="BK31">
            <v>27</v>
          </cell>
          <cell r="BL31">
            <v>22</v>
          </cell>
          <cell r="BM31">
            <v>30</v>
          </cell>
          <cell r="BN31">
            <v>51130497.97999999</v>
          </cell>
          <cell r="BO31">
            <v>44972421.629999995</v>
          </cell>
          <cell r="BP31">
            <v>466734</v>
          </cell>
          <cell r="BQ31">
            <v>394048</v>
          </cell>
          <cell r="BR31">
            <v>445684</v>
          </cell>
          <cell r="BS31">
            <v>471439</v>
          </cell>
          <cell r="BT31">
            <v>450263</v>
          </cell>
          <cell r="BU31">
            <v>430116</v>
          </cell>
          <cell r="BV31">
            <v>511520</v>
          </cell>
          <cell r="BW31">
            <v>466343</v>
          </cell>
          <cell r="BX31">
            <v>450623</v>
          </cell>
          <cell r="BY31">
            <v>469475</v>
          </cell>
          <cell r="BZ31">
            <v>436825</v>
          </cell>
          <cell r="CA31">
            <v>44972421.629999995</v>
          </cell>
          <cell r="CB31">
            <v>51130497.97999999</v>
          </cell>
        </row>
        <row r="32">
          <cell r="B32" t="str">
            <v>Roche</v>
          </cell>
          <cell r="C32">
            <v>30</v>
          </cell>
          <cell r="D32">
            <v>345906700.37</v>
          </cell>
          <cell r="E32">
            <v>0.821666355504086</v>
          </cell>
          <cell r="F32">
            <v>52.820344363693735</v>
          </cell>
          <cell r="G32">
            <v>109.92059825252778</v>
          </cell>
          <cell r="H32">
            <v>30</v>
          </cell>
          <cell r="I32">
            <v>345906700.37</v>
          </cell>
          <cell r="J32">
            <v>0.821666355504086</v>
          </cell>
          <cell r="K32">
            <v>52.820344363693735</v>
          </cell>
          <cell r="L32">
            <v>109.92059825252778</v>
          </cell>
          <cell r="M32">
            <v>43</v>
          </cell>
          <cell r="N32">
            <v>1313917</v>
          </cell>
          <cell r="O32">
            <v>0.27397634922207187</v>
          </cell>
          <cell r="P32">
            <v>19.46654907166627</v>
          </cell>
          <cell r="Q32">
            <v>117.8734429389787</v>
          </cell>
          <cell r="R32">
            <v>43</v>
          </cell>
          <cell r="S32">
            <v>1313917</v>
          </cell>
          <cell r="T32">
            <v>0.27397634922207187</v>
          </cell>
          <cell r="U32">
            <v>19.46654907166627</v>
          </cell>
          <cell r="V32">
            <v>117.8734429389787</v>
          </cell>
          <cell r="W32">
            <v>98090</v>
          </cell>
          <cell r="X32">
            <v>130245</v>
          </cell>
          <cell r="Y32">
            <v>0.260027742301241</v>
          </cell>
          <cell r="Z32">
            <v>0.3155785460087691</v>
          </cell>
          <cell r="AA32">
            <v>23091958.279999994</v>
          </cell>
          <cell r="AB32">
            <v>36438823.66000001</v>
          </cell>
          <cell r="AC32">
            <v>0.7911524567609706</v>
          </cell>
          <cell r="AD32">
            <v>0.9219871449226591</v>
          </cell>
          <cell r="AE32">
            <v>3652177.6</v>
          </cell>
          <cell r="AF32">
            <v>4262269.42</v>
          </cell>
          <cell r="AG32">
            <v>0.7911539552061815</v>
          </cell>
          <cell r="AH32">
            <v>0.9219890101909575</v>
          </cell>
          <cell r="AI32">
            <v>48</v>
          </cell>
          <cell r="AJ32">
            <v>1099820</v>
          </cell>
          <cell r="AK32">
            <v>0.23243263485898624</v>
          </cell>
          <cell r="AL32">
            <v>10.724630094040721</v>
          </cell>
          <cell r="AM32">
            <v>34</v>
          </cell>
          <cell r="AN32">
            <v>226348593.70999998</v>
          </cell>
          <cell r="AO32">
            <v>0.7475089915508084</v>
          </cell>
          <cell r="AP32">
            <v>28.564570343929894</v>
          </cell>
          <cell r="AQ32">
            <v>13.763149043758617</v>
          </cell>
          <cell r="AR32">
            <v>21.767828294484183</v>
          </cell>
          <cell r="AS32">
            <v>26.206729897903713</v>
          </cell>
          <cell r="AT32">
            <v>17.50922752438704</v>
          </cell>
          <cell r="AU32">
            <v>26.36129883723577</v>
          </cell>
          <cell r="AV32">
            <v>13.079224284010804</v>
          </cell>
          <cell r="AW32">
            <v>18.375133776929875</v>
          </cell>
          <cell r="AX32">
            <v>14.02986595994089</v>
          </cell>
          <cell r="AY32">
            <v>13.44940105620196</v>
          </cell>
          <cell r="AZ32">
            <v>22.117660511120008</v>
          </cell>
          <cell r="BA32">
            <v>15.84583095606813</v>
          </cell>
          <cell r="BB32">
            <v>13.471038688814696</v>
          </cell>
          <cell r="BC32">
            <v>32.78111938016109</v>
          </cell>
          <cell r="BD32">
            <v>48</v>
          </cell>
          <cell r="BE32">
            <v>1099820</v>
          </cell>
          <cell r="BF32">
            <v>0.23243263485898624</v>
          </cell>
          <cell r="BG32">
            <v>34</v>
          </cell>
          <cell r="BH32">
            <v>226348593.70999998</v>
          </cell>
          <cell r="BI32">
            <v>0.7475089915508084</v>
          </cell>
          <cell r="BJ32">
            <v>46</v>
          </cell>
          <cell r="BK32">
            <v>32</v>
          </cell>
          <cell r="BL32">
            <v>43</v>
          </cell>
          <cell r="BM32">
            <v>28</v>
          </cell>
          <cell r="BN32">
            <v>41265023.260000005</v>
          </cell>
          <cell r="BO32">
            <v>42572856.08</v>
          </cell>
          <cell r="BP32">
            <v>105524</v>
          </cell>
          <cell r="BQ32">
            <v>104455</v>
          </cell>
          <cell r="BR32">
            <v>106971</v>
          </cell>
          <cell r="BS32">
            <v>111064</v>
          </cell>
          <cell r="BT32">
            <v>108106</v>
          </cell>
          <cell r="BU32">
            <v>101760</v>
          </cell>
          <cell r="BV32">
            <v>111869</v>
          </cell>
          <cell r="BW32">
            <v>105694</v>
          </cell>
          <cell r="BX32">
            <v>106798</v>
          </cell>
          <cell r="BY32">
            <v>113705</v>
          </cell>
          <cell r="BZ32">
            <v>107726</v>
          </cell>
          <cell r="CA32">
            <v>42572856.08</v>
          </cell>
          <cell r="CB32">
            <v>41265023.260000005</v>
          </cell>
        </row>
        <row r="33">
          <cell r="B33" t="str">
            <v>Eli Lilly</v>
          </cell>
          <cell r="C33">
            <v>31</v>
          </cell>
          <cell r="D33">
            <v>342054978.1100001</v>
          </cell>
          <cell r="E33">
            <v>0.8125169791306222</v>
          </cell>
          <cell r="F33">
            <v>44.928076714749075</v>
          </cell>
          <cell r="G33">
            <v>104.24384896137013</v>
          </cell>
          <cell r="H33">
            <v>31</v>
          </cell>
          <cell r="I33">
            <v>342054978.1100001</v>
          </cell>
          <cell r="J33">
            <v>0.8125169791306222</v>
          </cell>
          <cell r="K33">
            <v>44.928076714749075</v>
          </cell>
          <cell r="L33">
            <v>104.24384896137013</v>
          </cell>
          <cell r="M33">
            <v>54</v>
          </cell>
          <cell r="N33">
            <v>898634</v>
          </cell>
          <cell r="O33">
            <v>0.18738205123065407</v>
          </cell>
          <cell r="P33">
            <v>12.310016909604226</v>
          </cell>
          <cell r="Q33">
            <v>110.81234431345679</v>
          </cell>
          <cell r="R33">
            <v>54</v>
          </cell>
          <cell r="S33">
            <v>898634</v>
          </cell>
          <cell r="T33">
            <v>0.18738205123065407</v>
          </cell>
          <cell r="U33">
            <v>12.310016909604226</v>
          </cell>
          <cell r="V33">
            <v>110.81234431345679</v>
          </cell>
          <cell r="W33">
            <v>74991</v>
          </cell>
          <cell r="X33">
            <v>94914</v>
          </cell>
          <cell r="Y33">
            <v>0.19879437682650997</v>
          </cell>
          <cell r="Z33">
            <v>0.2299729134774948</v>
          </cell>
          <cell r="AA33">
            <v>25621507.47</v>
          </cell>
          <cell r="AB33">
            <v>35823174</v>
          </cell>
          <cell r="AC33">
            <v>0.8778172182290147</v>
          </cell>
          <cell r="AD33">
            <v>0.9064097739956413</v>
          </cell>
          <cell r="AE33">
            <v>4052242.12</v>
          </cell>
          <cell r="AF33">
            <v>4190251.93</v>
          </cell>
          <cell r="AG33">
            <v>0.8778180394872038</v>
          </cell>
          <cell r="AH33">
            <v>0.9064106110381569</v>
          </cell>
          <cell r="AI33">
            <v>57</v>
          </cell>
          <cell r="AJ33">
            <v>800137</v>
          </cell>
          <cell r="AK33">
            <v>0.16909853535866295</v>
          </cell>
          <cell r="AL33">
            <v>24.14039736743301</v>
          </cell>
          <cell r="AM33">
            <v>33</v>
          </cell>
          <cell r="AN33">
            <v>236017054.70999998</v>
          </cell>
          <cell r="AO33">
            <v>0.779438774782499</v>
          </cell>
          <cell r="AP33">
            <v>39.90528312866643</v>
          </cell>
          <cell r="AQ33">
            <v>27.50969189961232</v>
          </cell>
          <cell r="AR33">
            <v>10.43436557961086</v>
          </cell>
          <cell r="AS33">
            <v>20.360558728411206</v>
          </cell>
          <cell r="AT33">
            <v>39.335874383726235</v>
          </cell>
          <cell r="AU33">
            <v>-3.7840209543816727</v>
          </cell>
          <cell r="AV33">
            <v>1.2421735883738405</v>
          </cell>
          <cell r="AW33">
            <v>-10.482684850915902</v>
          </cell>
          <cell r="AX33">
            <v>32.3857243583012</v>
          </cell>
          <cell r="AY33">
            <v>-2.21745060703048</v>
          </cell>
          <cell r="AZ33">
            <v>20.686834411403822</v>
          </cell>
          <cell r="BA33">
            <v>3.8765553496463934</v>
          </cell>
          <cell r="BB33">
            <v>19.003920554909314</v>
          </cell>
          <cell r="BC33">
            <v>26.567188062567503</v>
          </cell>
          <cell r="BD33">
            <v>57</v>
          </cell>
          <cell r="BE33">
            <v>800137</v>
          </cell>
          <cell r="BF33">
            <v>0.16909853535866295</v>
          </cell>
          <cell r="BG33">
            <v>33</v>
          </cell>
          <cell r="BH33">
            <v>236017054.70999998</v>
          </cell>
          <cell r="BI33">
            <v>0.779438774782499</v>
          </cell>
          <cell r="BJ33">
            <v>52</v>
          </cell>
          <cell r="BK33">
            <v>30</v>
          </cell>
          <cell r="BL33">
            <v>46</v>
          </cell>
          <cell r="BM33">
            <v>29</v>
          </cell>
          <cell r="BN33">
            <v>42855569.27</v>
          </cell>
          <cell r="BO33">
            <v>42035292.01</v>
          </cell>
          <cell r="BP33">
            <v>64476</v>
          </cell>
          <cell r="BQ33">
            <v>69968</v>
          </cell>
          <cell r="BR33">
            <v>67263</v>
          </cell>
          <cell r="BS33">
            <v>72365</v>
          </cell>
          <cell r="BT33">
            <v>70501</v>
          </cell>
          <cell r="BU33">
            <v>53560</v>
          </cell>
          <cell r="BV33">
            <v>88247</v>
          </cell>
          <cell r="BW33">
            <v>72407</v>
          </cell>
          <cell r="BX33">
            <v>79669</v>
          </cell>
          <cell r="BY33">
            <v>82398</v>
          </cell>
          <cell r="BZ33">
            <v>82866</v>
          </cell>
          <cell r="CA33">
            <v>42035292.01</v>
          </cell>
          <cell r="CB33">
            <v>42855569.27</v>
          </cell>
        </row>
        <row r="34">
          <cell r="B34" t="str">
            <v>Abbott</v>
          </cell>
          <cell r="C34">
            <v>32</v>
          </cell>
          <cell r="D34">
            <v>326657499.24000007</v>
          </cell>
          <cell r="E34">
            <v>0.7759418265431434</v>
          </cell>
          <cell r="F34">
            <v>31.840876017872134</v>
          </cell>
          <cell r="G34">
            <v>94.83048887478354</v>
          </cell>
          <cell r="H34">
            <v>32</v>
          </cell>
          <cell r="I34">
            <v>326657499.24000007</v>
          </cell>
          <cell r="J34">
            <v>0.7759418265431434</v>
          </cell>
          <cell r="K34">
            <v>31.840876017872134</v>
          </cell>
          <cell r="L34">
            <v>94.83048887478354</v>
          </cell>
          <cell r="M34">
            <v>38</v>
          </cell>
          <cell r="N34">
            <v>2162401</v>
          </cell>
          <cell r="O34">
            <v>0.450901184423489</v>
          </cell>
          <cell r="P34">
            <v>4.149506296697836</v>
          </cell>
          <cell r="Q34">
            <v>102.76065545529521</v>
          </cell>
          <cell r="R34">
            <v>38</v>
          </cell>
          <cell r="S34">
            <v>2162401</v>
          </cell>
          <cell r="T34">
            <v>0.450901184423489</v>
          </cell>
          <cell r="U34">
            <v>4.149506296697836</v>
          </cell>
          <cell r="V34">
            <v>102.76065545529521</v>
          </cell>
          <cell r="W34">
            <v>143320</v>
          </cell>
          <cell r="X34">
            <v>161767</v>
          </cell>
          <cell r="Y34">
            <v>0.3799283925641132</v>
          </cell>
          <cell r="Z34">
            <v>0.3919551203670049</v>
          </cell>
          <cell r="AA34">
            <v>22064230.190000005</v>
          </cell>
          <cell r="AB34">
            <v>27809983.820000008</v>
          </cell>
          <cell r="AC34">
            <v>0.755941514777329</v>
          </cell>
          <cell r="AD34">
            <v>0.7036573908584607</v>
          </cell>
          <cell r="AE34">
            <v>3489627.24</v>
          </cell>
          <cell r="AF34">
            <v>3252941.95</v>
          </cell>
          <cell r="AG34">
            <v>0.7559414397375502</v>
          </cell>
          <cell r="AH34">
            <v>0.7036572382346362</v>
          </cell>
          <cell r="AI34">
            <v>38</v>
          </cell>
          <cell r="AJ34">
            <v>2076247</v>
          </cell>
          <cell r="AK34">
            <v>0.43878776602359076</v>
          </cell>
          <cell r="AL34">
            <v>5.986395946859968</v>
          </cell>
          <cell r="AM34">
            <v>30</v>
          </cell>
          <cell r="AN34">
            <v>247766481.15999997</v>
          </cell>
          <cell r="AO34">
            <v>0.8182408798584975</v>
          </cell>
          <cell r="AP34">
            <v>22.66554452188727</v>
          </cell>
          <cell r="AQ34">
            <v>-0.15187615822988</v>
          </cell>
          <cell r="AR34">
            <v>5.503037012220879</v>
          </cell>
          <cell r="AS34">
            <v>-9.394475869712283</v>
          </cell>
          <cell r="AT34">
            <v>-1.2394294312792042</v>
          </cell>
          <cell r="AU34">
            <v>13.788569895358194</v>
          </cell>
          <cell r="AV34">
            <v>-3.9134812645045924</v>
          </cell>
          <cell r="AW34">
            <v>1.446361147690567</v>
          </cell>
          <cell r="AX34">
            <v>1.983691353349215</v>
          </cell>
          <cell r="AY34">
            <v>-1.5364510116314234</v>
          </cell>
          <cell r="AZ34">
            <v>8.894549472133573</v>
          </cell>
          <cell r="BA34">
            <v>18.35775739239569</v>
          </cell>
          <cell r="BB34">
            <v>6.1679024878761535</v>
          </cell>
          <cell r="BC34">
            <v>12.871197320680983</v>
          </cell>
          <cell r="BD34">
            <v>38</v>
          </cell>
          <cell r="BE34">
            <v>2076247</v>
          </cell>
          <cell r="BF34">
            <v>0.43878776602359076</v>
          </cell>
          <cell r="BG34">
            <v>30</v>
          </cell>
          <cell r="BH34">
            <v>247766481.15999997</v>
          </cell>
          <cell r="BI34">
            <v>0.8182408798584975</v>
          </cell>
          <cell r="BJ34">
            <v>39</v>
          </cell>
          <cell r="BK34">
            <v>35</v>
          </cell>
          <cell r="BL34">
            <v>38</v>
          </cell>
          <cell r="BM34">
            <v>36</v>
          </cell>
          <cell r="BN34">
            <v>45371605.94999999</v>
          </cell>
          <cell r="BO34">
            <v>40201946.31999999</v>
          </cell>
          <cell r="BP34">
            <v>144862</v>
          </cell>
          <cell r="BQ34">
            <v>125900</v>
          </cell>
          <cell r="BR34">
            <v>224465</v>
          </cell>
          <cell r="BS34">
            <v>212045</v>
          </cell>
          <cell r="BT34">
            <v>178449</v>
          </cell>
          <cell r="BU34">
            <v>185658</v>
          </cell>
          <cell r="BV34">
            <v>212739</v>
          </cell>
          <cell r="BW34">
            <v>189115</v>
          </cell>
          <cell r="BX34">
            <v>177411</v>
          </cell>
          <cell r="BY34">
            <v>195211</v>
          </cell>
          <cell r="BZ34">
            <v>154779</v>
          </cell>
          <cell r="CA34">
            <v>40201946.31999999</v>
          </cell>
          <cell r="CB34">
            <v>45371605.94999999</v>
          </cell>
        </row>
        <row r="35">
          <cell r="B35" t="str">
            <v>Takeda</v>
          </cell>
          <cell r="C35">
            <v>33</v>
          </cell>
          <cell r="D35">
            <v>326621043.2799999</v>
          </cell>
          <cell r="E35">
            <v>0.7758552291000822</v>
          </cell>
          <cell r="F35">
            <v>32.145991044347475</v>
          </cell>
          <cell r="G35">
            <v>95.04995197300946</v>
          </cell>
          <cell r="H35">
            <v>33</v>
          </cell>
          <cell r="I35">
            <v>326621043.2799999</v>
          </cell>
          <cell r="J35">
            <v>0.7758552291000822</v>
          </cell>
          <cell r="K35">
            <v>32.145991044347475</v>
          </cell>
          <cell r="L35">
            <v>95.04995197300946</v>
          </cell>
          <cell r="M35">
            <v>36</v>
          </cell>
          <cell r="N35">
            <v>2646825</v>
          </cell>
          <cell r="O35">
            <v>0.5519126782968105</v>
          </cell>
          <cell r="P35">
            <v>-8.282241859120942</v>
          </cell>
          <cell r="Q35">
            <v>90.49468671121102</v>
          </cell>
          <cell r="R35">
            <v>36</v>
          </cell>
          <cell r="S35">
            <v>2646825</v>
          </cell>
          <cell r="T35">
            <v>0.5519126782968105</v>
          </cell>
          <cell r="U35">
            <v>-8.282241859120942</v>
          </cell>
          <cell r="V35">
            <v>90.49468671121102</v>
          </cell>
          <cell r="W35">
            <v>213536</v>
          </cell>
          <cell r="X35">
            <v>221224</v>
          </cell>
          <cell r="Y35">
            <v>0.5660646750946865</v>
          </cell>
          <cell r="Z35">
            <v>0.5360171082363541</v>
          </cell>
          <cell r="AA35">
            <v>22664634.959999997</v>
          </cell>
          <cell r="AB35">
            <v>29196103.590000004</v>
          </cell>
          <cell r="AC35">
            <v>0.7765119533290005</v>
          </cell>
          <cell r="AD35">
            <v>0.7387294508455681</v>
          </cell>
          <cell r="AE35">
            <v>3584583.71</v>
          </cell>
          <cell r="AF35">
            <v>3415076.65</v>
          </cell>
          <cell r="AG35">
            <v>0.776511410599021</v>
          </cell>
          <cell r="AH35">
            <v>0.7387292613379078</v>
          </cell>
          <cell r="AI35">
            <v>36</v>
          </cell>
          <cell r="AJ35">
            <v>2885837</v>
          </cell>
          <cell r="AK35">
            <v>0.6098840698328384</v>
          </cell>
          <cell r="AL35">
            <v>-8.18290514752016</v>
          </cell>
          <cell r="AM35">
            <v>31</v>
          </cell>
          <cell r="AN35">
            <v>247166819.59</v>
          </cell>
          <cell r="AO35">
            <v>0.8162605167022025</v>
          </cell>
          <cell r="AP35">
            <v>12.450410136274392</v>
          </cell>
          <cell r="AQ35">
            <v>-13.706092494706045</v>
          </cell>
          <cell r="AR35">
            <v>-18.07642291051551</v>
          </cell>
          <cell r="AS35">
            <v>-8.453697029832718</v>
          </cell>
          <cell r="AT35">
            <v>-15.914000156688935</v>
          </cell>
          <cell r="AU35">
            <v>-9.860047075755984</v>
          </cell>
          <cell r="AV35">
            <v>-3.0289931387882496</v>
          </cell>
          <cell r="AW35">
            <v>-16.50339409052227</v>
          </cell>
          <cell r="AX35">
            <v>-9.49943439983959</v>
          </cell>
          <cell r="AY35">
            <v>-11.915167723944487</v>
          </cell>
          <cell r="AZ35">
            <v>8.300637510505226</v>
          </cell>
          <cell r="BA35">
            <v>-7.0578042483532055</v>
          </cell>
          <cell r="BB35">
            <v>-6.161139620004041</v>
          </cell>
          <cell r="BC35">
            <v>3.600329686797532</v>
          </cell>
          <cell r="BD35">
            <v>36</v>
          </cell>
          <cell r="BE35">
            <v>2885837</v>
          </cell>
          <cell r="BF35">
            <v>0.6098840698328384</v>
          </cell>
          <cell r="BG35">
            <v>31</v>
          </cell>
          <cell r="BH35">
            <v>247166819.59</v>
          </cell>
          <cell r="BI35">
            <v>0.8162605167022025</v>
          </cell>
          <cell r="BJ35">
            <v>36</v>
          </cell>
          <cell r="BK35">
            <v>33</v>
          </cell>
          <cell r="BL35">
            <v>36</v>
          </cell>
          <cell r="BM35">
            <v>34</v>
          </cell>
          <cell r="BN35">
            <v>45247238.989999995</v>
          </cell>
          <cell r="BO35">
            <v>40265712.27</v>
          </cell>
          <cell r="BP35">
            <v>200331</v>
          </cell>
          <cell r="BQ35">
            <v>195596</v>
          </cell>
          <cell r="BR35">
            <v>225390</v>
          </cell>
          <cell r="BS35">
            <v>240497</v>
          </cell>
          <cell r="BT35">
            <v>246766</v>
          </cell>
          <cell r="BU35">
            <v>210950</v>
          </cell>
          <cell r="BV35">
            <v>239212</v>
          </cell>
          <cell r="BW35">
            <v>216058</v>
          </cell>
          <cell r="BX35">
            <v>233246</v>
          </cell>
          <cell r="BY35">
            <v>213478</v>
          </cell>
          <cell r="BZ35">
            <v>204077</v>
          </cell>
          <cell r="CA35">
            <v>40265712.27</v>
          </cell>
          <cell r="CB35">
            <v>45247238.989999995</v>
          </cell>
        </row>
        <row r="36">
          <cell r="B36" t="str">
            <v>Lazar</v>
          </cell>
          <cell r="C36">
            <v>34</v>
          </cell>
          <cell r="D36">
            <v>326441781.1</v>
          </cell>
          <cell r="E36">
            <v>0.7754294099356582</v>
          </cell>
          <cell r="F36">
            <v>48.04684636110221</v>
          </cell>
          <cell r="G36">
            <v>106.48711720400081</v>
          </cell>
          <cell r="H36">
            <v>34</v>
          </cell>
          <cell r="I36">
            <v>326441781.1</v>
          </cell>
          <cell r="J36">
            <v>0.7754294099356582</v>
          </cell>
          <cell r="K36">
            <v>48.04684636110221</v>
          </cell>
          <cell r="L36">
            <v>106.48711720400081</v>
          </cell>
          <cell r="M36">
            <v>31</v>
          </cell>
          <cell r="N36">
            <v>3885307</v>
          </cell>
          <cell r="O36">
            <v>0.8101594145345257</v>
          </cell>
          <cell r="P36">
            <v>4.358454381365773</v>
          </cell>
          <cell r="Q36">
            <v>102.96681718279719</v>
          </cell>
          <cell r="R36">
            <v>31</v>
          </cell>
          <cell r="S36">
            <v>3885307</v>
          </cell>
          <cell r="T36">
            <v>0.8101594145345257</v>
          </cell>
          <cell r="U36">
            <v>4.358454381365773</v>
          </cell>
          <cell r="V36">
            <v>102.96681718279719</v>
          </cell>
          <cell r="W36">
            <v>307346</v>
          </cell>
          <cell r="X36">
            <v>349542</v>
          </cell>
          <cell r="Y36">
            <v>0.8147465234510879</v>
          </cell>
          <cell r="Z36">
            <v>0.8469266085377342</v>
          </cell>
          <cell r="AA36">
            <v>22418110.779999997</v>
          </cell>
          <cell r="AB36">
            <v>31620763.71000003</v>
          </cell>
          <cell r="AC36">
            <v>0.7680658004175384</v>
          </cell>
          <cell r="AD36">
            <v>0.800079001596863</v>
          </cell>
          <cell r="AE36">
            <v>3545585.76</v>
          </cell>
          <cell r="AF36">
            <v>3698678.47</v>
          </cell>
          <cell r="AG36">
            <v>0.7680634691880026</v>
          </cell>
          <cell r="AH36">
            <v>0.8000763362279211</v>
          </cell>
          <cell r="AI36">
            <v>32</v>
          </cell>
          <cell r="AJ36">
            <v>3723040</v>
          </cell>
          <cell r="AK36">
            <v>0.7868160216084451</v>
          </cell>
          <cell r="AL36">
            <v>3.67835604597333</v>
          </cell>
          <cell r="AM36">
            <v>35</v>
          </cell>
          <cell r="AN36">
            <v>220498976.59</v>
          </cell>
          <cell r="AO36">
            <v>0.7281908180969375</v>
          </cell>
          <cell r="AP36">
            <v>27.04041388436529</v>
          </cell>
          <cell r="AQ36">
            <v>2.7713687645874785</v>
          </cell>
          <cell r="AR36">
            <v>8.438141921081744</v>
          </cell>
          <cell r="AS36">
            <v>-2.3105186465966265</v>
          </cell>
          <cell r="AT36">
            <v>-2.8529927823588763</v>
          </cell>
          <cell r="AU36">
            <v>-0.7134258659530324</v>
          </cell>
          <cell r="AV36">
            <v>0.09714316553386393</v>
          </cell>
          <cell r="AW36">
            <v>5.399455203552361</v>
          </cell>
          <cell r="AX36">
            <v>3.621183393661198</v>
          </cell>
          <cell r="AY36">
            <v>2.003596038767652</v>
          </cell>
          <cell r="AZ36">
            <v>11.610345911126242</v>
          </cell>
          <cell r="BA36">
            <v>6.0786661586748725</v>
          </cell>
          <cell r="BB36">
            <v>7.381612858801079</v>
          </cell>
          <cell r="BC36">
            <v>13.729152160756941</v>
          </cell>
          <cell r="BD36">
            <v>32</v>
          </cell>
          <cell r="BE36">
            <v>3723040</v>
          </cell>
          <cell r="BF36">
            <v>0.7868160216084451</v>
          </cell>
          <cell r="BG36">
            <v>35</v>
          </cell>
          <cell r="BH36">
            <v>220498976.59</v>
          </cell>
          <cell r="BI36">
            <v>0.7281908180969375</v>
          </cell>
          <cell r="BJ36">
            <v>33</v>
          </cell>
          <cell r="BK36">
            <v>34</v>
          </cell>
          <cell r="BL36">
            <v>30</v>
          </cell>
          <cell r="BM36">
            <v>32</v>
          </cell>
          <cell r="BN36">
            <v>40178412.78</v>
          </cell>
          <cell r="BO36">
            <v>40155710.800000004</v>
          </cell>
          <cell r="BP36">
            <v>322546</v>
          </cell>
          <cell r="BQ36">
            <v>280234</v>
          </cell>
          <cell r="BR36">
            <v>302304</v>
          </cell>
          <cell r="BS36">
            <v>314243</v>
          </cell>
          <cell r="BT36">
            <v>315305</v>
          </cell>
          <cell r="BU36">
            <v>310706</v>
          </cell>
          <cell r="BV36">
            <v>342668</v>
          </cell>
          <cell r="BW36">
            <v>328473</v>
          </cell>
          <cell r="BX36">
            <v>340983</v>
          </cell>
          <cell r="BY36">
            <v>350817</v>
          </cell>
          <cell r="BZ36">
            <v>327486</v>
          </cell>
          <cell r="CA36">
            <v>40155710.800000004</v>
          </cell>
          <cell r="CB36">
            <v>40178412.78</v>
          </cell>
        </row>
        <row r="37">
          <cell r="B37" t="str">
            <v>Alcon</v>
          </cell>
          <cell r="C37">
            <v>35</v>
          </cell>
          <cell r="D37">
            <v>321781640.02</v>
          </cell>
          <cell r="E37">
            <v>0.7643597164800451</v>
          </cell>
          <cell r="F37">
            <v>35.22028644993866</v>
          </cell>
          <cell r="G37">
            <v>97.26123078928637</v>
          </cell>
          <cell r="H37">
            <v>35</v>
          </cell>
          <cell r="I37">
            <v>321781640.02</v>
          </cell>
          <cell r="J37">
            <v>0.7643597164800451</v>
          </cell>
          <cell r="K37">
            <v>35.22028644993866</v>
          </cell>
          <cell r="L37">
            <v>97.26123078928637</v>
          </cell>
          <cell r="M37">
            <v>30</v>
          </cell>
          <cell r="N37">
            <v>3981878</v>
          </cell>
          <cell r="O37">
            <v>0.830296280120955</v>
          </cell>
          <cell r="P37">
            <v>11.265642145654041</v>
          </cell>
          <cell r="Q37">
            <v>109.78189645920813</v>
          </cell>
          <cell r="R37">
            <v>30</v>
          </cell>
          <cell r="S37">
            <v>3981878</v>
          </cell>
          <cell r="T37">
            <v>0.830296280120955</v>
          </cell>
          <cell r="U37">
            <v>11.265642145654041</v>
          </cell>
          <cell r="V37">
            <v>109.78189645920813</v>
          </cell>
          <cell r="W37">
            <v>325874</v>
          </cell>
          <cell r="X37">
            <v>366991</v>
          </cell>
          <cell r="Y37">
            <v>0.8638625802291223</v>
          </cell>
          <cell r="Z37">
            <v>0.8892048537625566</v>
          </cell>
          <cell r="AA37">
            <v>24318766.38999999</v>
          </cell>
          <cell r="AB37">
            <v>30775864.380000003</v>
          </cell>
          <cell r="AC37">
            <v>0.833184069603499</v>
          </cell>
          <cell r="AD37">
            <v>0.7787010798427941</v>
          </cell>
          <cell r="AE37">
            <v>3846201.98</v>
          </cell>
          <cell r="AF37">
            <v>3599864.43</v>
          </cell>
          <cell r="AG37">
            <v>0.8331845387252923</v>
          </cell>
          <cell r="AH37">
            <v>0.7787014652483738</v>
          </cell>
          <cell r="AI37">
            <v>33</v>
          </cell>
          <cell r="AJ37">
            <v>3578713</v>
          </cell>
          <cell r="AK37">
            <v>0.7563143896220357</v>
          </cell>
          <cell r="AL37">
            <v>0.44041278454434174</v>
          </cell>
          <cell r="AM37">
            <v>32</v>
          </cell>
          <cell r="AN37">
            <v>237968464.98999998</v>
          </cell>
          <cell r="AO37">
            <v>0.7858832448213701</v>
          </cell>
          <cell r="AP37">
            <v>15.469556385319505</v>
          </cell>
          <cell r="AQ37">
            <v>2.5463997331504062</v>
          </cell>
          <cell r="AR37">
            <v>16.898902950047344</v>
          </cell>
          <cell r="AS37">
            <v>4.609910830460251</v>
          </cell>
          <cell r="AT37">
            <v>3.882966597368487</v>
          </cell>
          <cell r="AU37">
            <v>10.049235160969427</v>
          </cell>
          <cell r="AV37">
            <v>1.2572184590045499</v>
          </cell>
          <cell r="AW37">
            <v>16.40339427947488</v>
          </cell>
          <cell r="AX37">
            <v>14.376326370102177</v>
          </cell>
          <cell r="AY37">
            <v>10.618210534425643</v>
          </cell>
          <cell r="AZ37">
            <v>21.77064152114234</v>
          </cell>
          <cell r="BA37">
            <v>9.220547196834339</v>
          </cell>
          <cell r="BB37">
            <v>13.441260670751465</v>
          </cell>
          <cell r="BC37">
            <v>12.617453371548514</v>
          </cell>
          <cell r="BD37">
            <v>33</v>
          </cell>
          <cell r="BE37">
            <v>3578713</v>
          </cell>
          <cell r="BF37">
            <v>0.7563143896220357</v>
          </cell>
          <cell r="BG37">
            <v>32</v>
          </cell>
          <cell r="BH37">
            <v>237968464.98999998</v>
          </cell>
          <cell r="BI37">
            <v>0.7858832448213701</v>
          </cell>
          <cell r="BJ37">
            <v>31</v>
          </cell>
          <cell r="BK37">
            <v>31</v>
          </cell>
          <cell r="BL37">
            <v>29</v>
          </cell>
          <cell r="BM37">
            <v>33</v>
          </cell>
          <cell r="BN37">
            <v>43360991.75</v>
          </cell>
          <cell r="BO37">
            <v>39575734.14999999</v>
          </cell>
          <cell r="BP37">
            <v>334484</v>
          </cell>
          <cell r="BQ37">
            <v>284608</v>
          </cell>
          <cell r="BR37">
            <v>305311</v>
          </cell>
          <cell r="BS37">
            <v>305325</v>
          </cell>
          <cell r="BT37">
            <v>300014</v>
          </cell>
          <cell r="BU37">
            <v>321952</v>
          </cell>
          <cell r="BV37">
            <v>337385</v>
          </cell>
          <cell r="BW37">
            <v>344589</v>
          </cell>
          <cell r="BX37">
            <v>361067</v>
          </cell>
          <cell r="BY37">
            <v>369859</v>
          </cell>
          <cell r="BZ37">
            <v>350293</v>
          </cell>
          <cell r="CA37">
            <v>39575734.14999999</v>
          </cell>
          <cell r="CB37">
            <v>43360991.75</v>
          </cell>
        </row>
        <row r="38">
          <cell r="B38" t="str">
            <v>Poen</v>
          </cell>
          <cell r="C38">
            <v>36</v>
          </cell>
          <cell r="D38">
            <v>291026751.78000003</v>
          </cell>
          <cell r="E38">
            <v>0.6913045923466709</v>
          </cell>
          <cell r="F38">
            <v>40.325133954542956</v>
          </cell>
          <cell r="G38">
            <v>100.93304486633498</v>
          </cell>
          <cell r="H38">
            <v>36</v>
          </cell>
          <cell r="I38">
            <v>291026751.78000003</v>
          </cell>
          <cell r="J38">
            <v>0.6913045923466709</v>
          </cell>
          <cell r="K38">
            <v>40.325133954542956</v>
          </cell>
          <cell r="L38">
            <v>100.93304486633498</v>
          </cell>
          <cell r="M38">
            <v>27</v>
          </cell>
          <cell r="N38">
            <v>4506132</v>
          </cell>
          <cell r="O38">
            <v>0.9396130763760215</v>
          </cell>
          <cell r="P38">
            <v>4.777782738261327</v>
          </cell>
          <cell r="Q38">
            <v>103.38055372690353</v>
          </cell>
          <cell r="R38">
            <v>27</v>
          </cell>
          <cell r="S38">
            <v>4506132</v>
          </cell>
          <cell r="T38">
            <v>0.9396130763760215</v>
          </cell>
          <cell r="U38">
            <v>4.777782738261327</v>
          </cell>
          <cell r="V38">
            <v>103.38055372690353</v>
          </cell>
          <cell r="W38">
            <v>377118</v>
          </cell>
          <cell r="X38">
            <v>419118</v>
          </cell>
          <cell r="Y38">
            <v>0.9997058020303743</v>
          </cell>
          <cell r="Z38">
            <v>1.015506538032963</v>
          </cell>
          <cell r="AA38">
            <v>21611932.089999992</v>
          </cell>
          <cell r="AB38">
            <v>28765851.340000004</v>
          </cell>
          <cell r="AC38">
            <v>0.7404453516254471</v>
          </cell>
          <cell r="AD38">
            <v>0.7278430663871832</v>
          </cell>
          <cell r="AE38">
            <v>3418092.99</v>
          </cell>
          <cell r="AF38">
            <v>3364750.67</v>
          </cell>
          <cell r="AG38">
            <v>0.7404453135852492</v>
          </cell>
          <cell r="AH38">
            <v>0.7278430418348975</v>
          </cell>
          <cell r="AI38">
            <v>27</v>
          </cell>
          <cell r="AJ38">
            <v>4300656</v>
          </cell>
          <cell r="AK38">
            <v>0.9088876413432274</v>
          </cell>
          <cell r="AL38">
            <v>3.680106460816712</v>
          </cell>
          <cell r="AM38">
            <v>36</v>
          </cell>
          <cell r="AN38">
            <v>207394601.08</v>
          </cell>
          <cell r="AO38">
            <v>0.6849140370848431</v>
          </cell>
          <cell r="AP38">
            <v>20.770704974508945</v>
          </cell>
          <cell r="AQ38">
            <v>6.7606168096773445</v>
          </cell>
          <cell r="AR38">
            <v>12.763969458647662</v>
          </cell>
          <cell r="AS38">
            <v>-1.0962457055586294</v>
          </cell>
          <cell r="AT38">
            <v>-1.6044024399469836</v>
          </cell>
          <cell r="AU38">
            <v>1.7613806638892004</v>
          </cell>
          <cell r="AV38">
            <v>-0.14056886013255054</v>
          </cell>
          <cell r="AW38">
            <v>5.95956001794582</v>
          </cell>
          <cell r="AX38">
            <v>6.314317997850649</v>
          </cell>
          <cell r="AY38">
            <v>2.459644559098928</v>
          </cell>
          <cell r="AZ38">
            <v>10.488707272626874</v>
          </cell>
          <cell r="BA38">
            <v>5.149655018117016</v>
          </cell>
          <cell r="BB38">
            <v>3.5607920999007225</v>
          </cell>
          <cell r="BC38">
            <v>11.137097672346584</v>
          </cell>
          <cell r="BD38">
            <v>27</v>
          </cell>
          <cell r="BE38">
            <v>4300656</v>
          </cell>
          <cell r="BF38">
            <v>0.9088876413432274</v>
          </cell>
          <cell r="BG38">
            <v>36</v>
          </cell>
          <cell r="BH38">
            <v>207394601.08</v>
          </cell>
          <cell r="BI38">
            <v>0.6849140370848431</v>
          </cell>
          <cell r="BJ38">
            <v>26</v>
          </cell>
          <cell r="BK38">
            <v>36</v>
          </cell>
          <cell r="BL38">
            <v>25</v>
          </cell>
          <cell r="BM38">
            <v>35</v>
          </cell>
          <cell r="BN38">
            <v>37760781.14</v>
          </cell>
          <cell r="BO38">
            <v>35801879.79000001</v>
          </cell>
          <cell r="BP38">
            <v>393438</v>
          </cell>
          <cell r="BQ38">
            <v>334808</v>
          </cell>
          <cell r="BR38">
            <v>351167</v>
          </cell>
          <cell r="BS38">
            <v>346353</v>
          </cell>
          <cell r="BT38">
            <v>348804</v>
          </cell>
          <cell r="BU38">
            <v>342456</v>
          </cell>
          <cell r="BV38">
            <v>384827</v>
          </cell>
          <cell r="BW38">
            <v>379697</v>
          </cell>
          <cell r="BX38">
            <v>400168</v>
          </cell>
          <cell r="BY38">
            <v>408886</v>
          </cell>
          <cell r="BZ38">
            <v>396410</v>
          </cell>
          <cell r="CA38">
            <v>35801879.79000001</v>
          </cell>
          <cell r="CB38">
            <v>37760781.14</v>
          </cell>
        </row>
        <row r="39">
          <cell r="B39" t="str">
            <v>Cassara</v>
          </cell>
          <cell r="C39">
            <v>37</v>
          </cell>
          <cell r="D39">
            <v>279292106.97</v>
          </cell>
          <cell r="E39">
            <v>0.6634301313320271</v>
          </cell>
          <cell r="F39">
            <v>61.94489869840414</v>
          </cell>
          <cell r="G39">
            <v>116.4837065574803</v>
          </cell>
          <cell r="H39">
            <v>37</v>
          </cell>
          <cell r="I39">
            <v>279292106.97</v>
          </cell>
          <cell r="J39">
            <v>0.6634301313320271</v>
          </cell>
          <cell r="K39">
            <v>61.94489869840414</v>
          </cell>
          <cell r="L39">
            <v>116.4837065574803</v>
          </cell>
          <cell r="M39">
            <v>16</v>
          </cell>
          <cell r="N39">
            <v>9845572</v>
          </cell>
          <cell r="O39">
            <v>2.0529865071865667</v>
          </cell>
          <cell r="P39">
            <v>0.22547130465622178</v>
          </cell>
          <cell r="Q39">
            <v>98.88894811697155</v>
          </cell>
          <cell r="R39">
            <v>16</v>
          </cell>
          <cell r="S39">
            <v>9845572</v>
          </cell>
          <cell r="T39">
            <v>2.0529865071865667</v>
          </cell>
          <cell r="U39">
            <v>0.22547130465622178</v>
          </cell>
          <cell r="V39">
            <v>98.88894811697155</v>
          </cell>
          <cell r="W39">
            <v>715589</v>
          </cell>
          <cell r="X39">
            <v>770585</v>
          </cell>
          <cell r="Y39">
            <v>1.8969618930125676</v>
          </cell>
          <cell r="Z39">
            <v>1.8670973463562315</v>
          </cell>
          <cell r="AA39">
            <v>14829544.850000013</v>
          </cell>
          <cell r="AB39">
            <v>24480654.39000001</v>
          </cell>
          <cell r="AC39">
            <v>0.5080743130774664</v>
          </cell>
          <cell r="AD39">
            <v>0.6194175985887045</v>
          </cell>
          <cell r="AE39">
            <v>2345396.14</v>
          </cell>
          <cell r="AF39">
            <v>2863499.87</v>
          </cell>
          <cell r="AG39">
            <v>0.5080720698484953</v>
          </cell>
          <cell r="AH39">
            <v>0.6194154218489628</v>
          </cell>
          <cell r="AI39">
            <v>16</v>
          </cell>
          <cell r="AJ39">
            <v>9823423</v>
          </cell>
          <cell r="AK39">
            <v>2.0760525278903526</v>
          </cell>
          <cell r="AL39">
            <v>4.596567233754478</v>
          </cell>
          <cell r="AM39">
            <v>39</v>
          </cell>
          <cell r="AN39">
            <v>172461194.64999998</v>
          </cell>
          <cell r="AO39">
            <v>0.5695475796047488</v>
          </cell>
          <cell r="AP39">
            <v>24.97389620933901</v>
          </cell>
          <cell r="AQ39">
            <v>-0.9618857944000303</v>
          </cell>
          <cell r="AR39">
            <v>2.607726237215835</v>
          </cell>
          <cell r="AS39">
            <v>-6.136577059929205</v>
          </cell>
          <cell r="AT39">
            <v>-2.5160434831559053</v>
          </cell>
          <cell r="AU39">
            <v>-0.7352178502352036</v>
          </cell>
          <cell r="AV39">
            <v>-0.25559076627644783</v>
          </cell>
          <cell r="AW39">
            <v>-1.1089647585138418</v>
          </cell>
          <cell r="AX39">
            <v>-2.3049937678420673</v>
          </cell>
          <cell r="AY39">
            <v>-6.178644936363254</v>
          </cell>
          <cell r="AZ39">
            <v>7.654392470856086</v>
          </cell>
          <cell r="BA39">
            <v>0.9584105902366691</v>
          </cell>
          <cell r="BB39">
            <v>5.574599518524281</v>
          </cell>
          <cell r="BC39">
            <v>7.685417187799137</v>
          </cell>
          <cell r="BD39">
            <v>16</v>
          </cell>
          <cell r="BE39">
            <v>9823423</v>
          </cell>
          <cell r="BF39">
            <v>2.0760525278903526</v>
          </cell>
          <cell r="BG39">
            <v>39</v>
          </cell>
          <cell r="BH39">
            <v>172461194.64999998</v>
          </cell>
          <cell r="BI39">
            <v>0.5695475796047488</v>
          </cell>
          <cell r="BJ39">
            <v>18</v>
          </cell>
          <cell r="BK39">
            <v>40</v>
          </cell>
          <cell r="BL39">
            <v>18</v>
          </cell>
          <cell r="BM39">
            <v>37</v>
          </cell>
          <cell r="BN39">
            <v>31493377.110000003</v>
          </cell>
          <cell r="BO39">
            <v>34277278.69</v>
          </cell>
          <cell r="BP39">
            <v>740915</v>
          </cell>
          <cell r="BQ39">
            <v>620716</v>
          </cell>
          <cell r="BR39">
            <v>779277</v>
          </cell>
          <cell r="BS39">
            <v>813460</v>
          </cell>
          <cell r="BT39">
            <v>885088</v>
          </cell>
          <cell r="BU39">
            <v>920456</v>
          </cell>
          <cell r="BV39">
            <v>971909</v>
          </cell>
          <cell r="BW39">
            <v>893442</v>
          </cell>
          <cell r="BX39">
            <v>877576</v>
          </cell>
          <cell r="BY39">
            <v>831444</v>
          </cell>
          <cell r="BZ39">
            <v>740704</v>
          </cell>
          <cell r="CA39">
            <v>34277278.69</v>
          </cell>
          <cell r="CB39">
            <v>31493377.110000003</v>
          </cell>
        </row>
        <row r="40">
          <cell r="B40" t="str">
            <v>MSD Argentina SR</v>
          </cell>
          <cell r="C40">
            <v>38</v>
          </cell>
          <cell r="D40">
            <v>227316471.02999997</v>
          </cell>
          <cell r="E40">
            <v>0.5399672689123465</v>
          </cell>
          <cell r="F40">
            <v>11.053370477827684</v>
          </cell>
          <cell r="G40">
            <v>79.87845448006014</v>
          </cell>
          <cell r="H40">
            <v>38</v>
          </cell>
          <cell r="I40">
            <v>227316471.02999997</v>
          </cell>
          <cell r="J40">
            <v>0.5399672689123465</v>
          </cell>
          <cell r="K40">
            <v>11.053370477827684</v>
          </cell>
          <cell r="L40">
            <v>79.87845448006014</v>
          </cell>
          <cell r="M40">
            <v>35</v>
          </cell>
          <cell r="N40">
            <v>2804673</v>
          </cell>
          <cell r="O40">
            <v>0.5848269482027524</v>
          </cell>
          <cell r="P40">
            <v>-12.08175187424062</v>
          </cell>
          <cell r="Q40">
            <v>86.74584378870705</v>
          </cell>
          <cell r="R40">
            <v>35</v>
          </cell>
          <cell r="S40">
            <v>2804673</v>
          </cell>
          <cell r="T40">
            <v>0.5848269482027524</v>
          </cell>
          <cell r="U40">
            <v>-12.08175187424062</v>
          </cell>
          <cell r="V40">
            <v>86.74584378870705</v>
          </cell>
          <cell r="W40">
            <v>228566</v>
          </cell>
          <cell r="X40">
            <v>232317</v>
          </cell>
          <cell r="Y40">
            <v>0.6059078493916348</v>
          </cell>
          <cell r="Z40">
            <v>0.562895013805668</v>
          </cell>
          <cell r="AA40">
            <v>16821782.199999996</v>
          </cell>
          <cell r="AB40">
            <v>20359259.320000004</v>
          </cell>
          <cell r="AC40">
            <v>0.576330259792413</v>
          </cell>
          <cell r="AD40">
            <v>0.5151367000299821</v>
          </cell>
          <cell r="AE40">
            <v>2660490.77</v>
          </cell>
          <cell r="AF40">
            <v>2381425.93</v>
          </cell>
          <cell r="AG40">
            <v>0.576329528847403</v>
          </cell>
          <cell r="AH40">
            <v>0.5151360272396344</v>
          </cell>
          <cell r="AI40">
            <v>34</v>
          </cell>
          <cell r="AJ40">
            <v>3190092</v>
          </cell>
          <cell r="AK40">
            <v>0.674184401995393</v>
          </cell>
          <cell r="AL40">
            <v>-13.643453577521303</v>
          </cell>
          <cell r="AM40">
            <v>37</v>
          </cell>
          <cell r="AN40">
            <v>204691194.92</v>
          </cell>
          <cell r="AO40">
            <v>0.6759861247029223</v>
          </cell>
          <cell r="AP40">
            <v>4.169093859857509</v>
          </cell>
          <cell r="AQ40">
            <v>-19.69545786722132</v>
          </cell>
          <cell r="AR40">
            <v>-16.27472285595497</v>
          </cell>
          <cell r="AS40">
            <v>-13.331960969986412</v>
          </cell>
          <cell r="AT40">
            <v>-15.627101311218205</v>
          </cell>
          <cell r="AU40">
            <v>-14.905124475382426</v>
          </cell>
          <cell r="AV40">
            <v>-13.150798235030747</v>
          </cell>
          <cell r="AW40">
            <v>-8.15809887802017</v>
          </cell>
          <cell r="AX40">
            <v>-20.621589431546326</v>
          </cell>
          <cell r="AY40">
            <v>-12.796239284195043</v>
          </cell>
          <cell r="AZ40">
            <v>-11.280125195618151</v>
          </cell>
          <cell r="BA40">
            <v>-7.541108058823065</v>
          </cell>
          <cell r="BB40">
            <v>-8.777906172542515</v>
          </cell>
          <cell r="BC40">
            <v>1.6411014761600562</v>
          </cell>
          <cell r="BD40">
            <v>34</v>
          </cell>
          <cell r="BE40">
            <v>3190092</v>
          </cell>
          <cell r="BF40">
            <v>0.674184401995393</v>
          </cell>
          <cell r="BG40">
            <v>37</v>
          </cell>
          <cell r="BH40">
            <v>204691194.92</v>
          </cell>
          <cell r="BI40">
            <v>0.6759861247029223</v>
          </cell>
          <cell r="BJ40">
            <v>35</v>
          </cell>
          <cell r="BK40">
            <v>38</v>
          </cell>
          <cell r="BL40">
            <v>35</v>
          </cell>
          <cell r="BM40">
            <v>39</v>
          </cell>
          <cell r="BN40">
            <v>37501622.86999999</v>
          </cell>
          <cell r="BO40">
            <v>28026935.09</v>
          </cell>
          <cell r="BP40">
            <v>239641</v>
          </cell>
          <cell r="BQ40">
            <v>210508</v>
          </cell>
          <cell r="BR40">
            <v>240915</v>
          </cell>
          <cell r="BS40">
            <v>234587</v>
          </cell>
          <cell r="BT40">
            <v>254106</v>
          </cell>
          <cell r="BU40">
            <v>242706</v>
          </cell>
          <cell r="BV40">
            <v>232597</v>
          </cell>
          <cell r="BW40">
            <v>241898</v>
          </cell>
          <cell r="BX40">
            <v>226768</v>
          </cell>
          <cell r="BY40">
            <v>236275</v>
          </cell>
          <cell r="BZ40">
            <v>212355</v>
          </cell>
          <cell r="CA40">
            <v>28026935.09</v>
          </cell>
          <cell r="CB40">
            <v>37501622.86999999</v>
          </cell>
        </row>
        <row r="41">
          <cell r="B41" t="str">
            <v>Servier</v>
          </cell>
          <cell r="C41">
            <v>39</v>
          </cell>
          <cell r="D41">
            <v>214517452.82999998</v>
          </cell>
          <cell r="E41">
            <v>0.5095644966411662</v>
          </cell>
          <cell r="F41">
            <v>28.817796850889987</v>
          </cell>
          <cell r="G41">
            <v>92.65604886823179</v>
          </cell>
          <cell r="H41">
            <v>39</v>
          </cell>
          <cell r="I41">
            <v>214517452.82999998</v>
          </cell>
          <cell r="J41">
            <v>0.5095644966411662</v>
          </cell>
          <cell r="K41">
            <v>28.817796850889987</v>
          </cell>
          <cell r="L41">
            <v>92.65604886823179</v>
          </cell>
          <cell r="M41">
            <v>41</v>
          </cell>
          <cell r="N41">
            <v>1505281</v>
          </cell>
          <cell r="O41">
            <v>0.31387933403201995</v>
          </cell>
          <cell r="P41">
            <v>5.583741034948364</v>
          </cell>
          <cell r="Q41">
            <v>104.17576443679646</v>
          </cell>
          <cell r="R41">
            <v>41</v>
          </cell>
          <cell r="S41">
            <v>1505281</v>
          </cell>
          <cell r="T41">
            <v>0.31387933403201995</v>
          </cell>
          <cell r="U41">
            <v>5.583741034948364</v>
          </cell>
          <cell r="V41">
            <v>104.17576443679646</v>
          </cell>
          <cell r="W41">
            <v>132289</v>
          </cell>
          <cell r="X41">
            <v>144010</v>
          </cell>
          <cell r="Y41">
            <v>0.35068620655814936</v>
          </cell>
          <cell r="Z41">
            <v>0.34893060317649693</v>
          </cell>
          <cell r="AA41">
            <v>17138762.990000002</v>
          </cell>
          <cell r="AB41">
            <v>22176758.820000004</v>
          </cell>
          <cell r="AC41">
            <v>0.5871903231839073</v>
          </cell>
          <cell r="AD41">
            <v>0.5611236723466225</v>
          </cell>
          <cell r="AE41">
            <v>2710629.84</v>
          </cell>
          <cell r="AF41">
            <v>2594024.58</v>
          </cell>
          <cell r="AG41">
            <v>0.5871909183759023</v>
          </cell>
          <cell r="AH41">
            <v>0.56112411470348</v>
          </cell>
          <cell r="AI41">
            <v>41</v>
          </cell>
          <cell r="AJ41">
            <v>1425675</v>
          </cell>
          <cell r="AK41">
            <v>0.30129784574074414</v>
          </cell>
          <cell r="AL41">
            <v>3.964154088706162</v>
          </cell>
          <cell r="AM41">
            <v>41</v>
          </cell>
          <cell r="AN41">
            <v>166527807.54999995</v>
          </cell>
          <cell r="AO41">
            <v>0.5499527584710947</v>
          </cell>
          <cell r="AP41">
            <v>21.089789239608624</v>
          </cell>
          <cell r="AQ41">
            <v>-0.12306344940054004</v>
          </cell>
          <cell r="AR41">
            <v>10.066352861112682</v>
          </cell>
          <cell r="AS41">
            <v>0.6257039169065282</v>
          </cell>
          <cell r="AT41">
            <v>4.356302576780768</v>
          </cell>
          <cell r="AU41">
            <v>1.3310073553462587</v>
          </cell>
          <cell r="AV41">
            <v>6.2481574611983115</v>
          </cell>
          <cell r="AW41">
            <v>6.9609443558507955</v>
          </cell>
          <cell r="AX41">
            <v>8.255076962876728</v>
          </cell>
          <cell r="AY41">
            <v>5.467800729040095</v>
          </cell>
          <cell r="AZ41">
            <v>9.163150058585657</v>
          </cell>
          <cell r="BA41">
            <v>5.605334940370454</v>
          </cell>
          <cell r="BB41">
            <v>-0.00316964745595838</v>
          </cell>
          <cell r="BC41">
            <v>8.860147102177818</v>
          </cell>
          <cell r="BD41">
            <v>41</v>
          </cell>
          <cell r="BE41">
            <v>1425675</v>
          </cell>
          <cell r="BF41">
            <v>0.30129784574074414</v>
          </cell>
          <cell r="BG41">
            <v>41</v>
          </cell>
          <cell r="BH41">
            <v>166527807.54999995</v>
          </cell>
          <cell r="BI41">
            <v>0.5499527584710947</v>
          </cell>
          <cell r="BJ41">
            <v>41</v>
          </cell>
          <cell r="BK41">
            <v>37</v>
          </cell>
          <cell r="BL41">
            <v>42</v>
          </cell>
          <cell r="BM41">
            <v>38</v>
          </cell>
          <cell r="BN41">
            <v>30383077.029999997</v>
          </cell>
          <cell r="BO41">
            <v>26425704.570000008</v>
          </cell>
          <cell r="BP41">
            <v>135856</v>
          </cell>
          <cell r="BQ41">
            <v>112574</v>
          </cell>
          <cell r="BR41">
            <v>125789</v>
          </cell>
          <cell r="BS41">
            <v>120820</v>
          </cell>
          <cell r="BT41">
            <v>122536</v>
          </cell>
          <cell r="BU41">
            <v>113354</v>
          </cell>
          <cell r="BV41">
            <v>125538</v>
          </cell>
          <cell r="BW41">
            <v>121520</v>
          </cell>
          <cell r="BX41">
            <v>123910</v>
          </cell>
          <cell r="BY41">
            <v>133181</v>
          </cell>
          <cell r="BZ41">
            <v>126193</v>
          </cell>
          <cell r="CA41">
            <v>26425704.570000008</v>
          </cell>
          <cell r="CB41">
            <v>30383077.029999997</v>
          </cell>
        </row>
        <row r="42">
          <cell r="B42" t="str">
            <v>Janssen Cilag</v>
          </cell>
          <cell r="C42">
            <v>40</v>
          </cell>
          <cell r="D42">
            <v>207135677.97</v>
          </cell>
          <cell r="E42">
            <v>0.492029837613515</v>
          </cell>
          <cell r="F42">
            <v>16.45662515202968</v>
          </cell>
          <cell r="G42">
            <v>83.76490682887552</v>
          </cell>
          <cell r="H42">
            <v>40</v>
          </cell>
          <cell r="I42">
            <v>207135677.97</v>
          </cell>
          <cell r="J42">
            <v>0.492029837613515</v>
          </cell>
          <cell r="K42">
            <v>16.45662515202968</v>
          </cell>
          <cell r="L42">
            <v>83.76490682887552</v>
          </cell>
          <cell r="M42">
            <v>40</v>
          </cell>
          <cell r="N42">
            <v>1650690</v>
          </cell>
          <cell r="O42">
            <v>0.3441998390289355</v>
          </cell>
          <cell r="P42">
            <v>-6.9470767100769715</v>
          </cell>
          <cell r="Q42">
            <v>91.812047212815</v>
          </cell>
          <cell r="R42">
            <v>40</v>
          </cell>
          <cell r="S42">
            <v>1650690</v>
          </cell>
          <cell r="T42">
            <v>0.3441998390289355</v>
          </cell>
          <cell r="U42">
            <v>-6.9470767100769715</v>
          </cell>
          <cell r="V42">
            <v>91.812047212815</v>
          </cell>
          <cell r="W42">
            <v>149863</v>
          </cell>
          <cell r="X42">
            <v>149357</v>
          </cell>
          <cell r="Y42">
            <v>0.3972732953867966</v>
          </cell>
          <cell r="Z42">
            <v>0.36188617525610756</v>
          </cell>
          <cell r="AA42">
            <v>16385134.669999992</v>
          </cell>
          <cell r="AB42">
            <v>19624071.100000005</v>
          </cell>
          <cell r="AC42">
            <v>0.5613703000562433</v>
          </cell>
          <cell r="AD42">
            <v>0.4965347249974388</v>
          </cell>
          <cell r="AE42">
            <v>2591431.47</v>
          </cell>
          <cell r="AF42">
            <v>2295430.32</v>
          </cell>
          <cell r="AG42">
            <v>0.5613695394047289</v>
          </cell>
          <cell r="AH42">
            <v>0.4965339635191605</v>
          </cell>
          <cell r="AI42">
            <v>39</v>
          </cell>
          <cell r="AJ42">
            <v>1773926</v>
          </cell>
          <cell r="AK42">
            <v>0.374896159575987</v>
          </cell>
          <cell r="AL42">
            <v>1.709233622782902</v>
          </cell>
          <cell r="AM42">
            <v>38</v>
          </cell>
          <cell r="AN42">
            <v>177865087.27999997</v>
          </cell>
          <cell r="AO42">
            <v>0.5873937621857439</v>
          </cell>
          <cell r="AP42">
            <v>18.00738611148065</v>
          </cell>
          <cell r="AQ42">
            <v>-0.9235753008065561</v>
          </cell>
          <cell r="AR42">
            <v>-2.571472964574273</v>
          </cell>
          <cell r="AS42">
            <v>-9.217914866663346</v>
          </cell>
          <cell r="AT42">
            <v>-10.679807595277335</v>
          </cell>
          <cell r="AU42">
            <v>-4.995659486734305</v>
          </cell>
          <cell r="AV42">
            <v>-15.906881386197547</v>
          </cell>
          <cell r="AW42">
            <v>-8.02925610114672</v>
          </cell>
          <cell r="AX42">
            <v>-8.021162773947266</v>
          </cell>
          <cell r="AY42">
            <v>-8.437929332675298</v>
          </cell>
          <cell r="AZ42">
            <v>-6.202568391368657</v>
          </cell>
          <cell r="BA42">
            <v>-3.5246720639475315</v>
          </cell>
          <cell r="BB42">
            <v>-5.771055461452502</v>
          </cell>
          <cell r="BC42">
            <v>-0.337641712764325</v>
          </cell>
          <cell r="BD42">
            <v>39</v>
          </cell>
          <cell r="BE42">
            <v>1773926</v>
          </cell>
          <cell r="BF42">
            <v>0.374896159575987</v>
          </cell>
          <cell r="BG42">
            <v>38</v>
          </cell>
          <cell r="BH42">
            <v>177865087.27999997</v>
          </cell>
          <cell r="BI42">
            <v>0.5873937621857439</v>
          </cell>
          <cell r="BJ42">
            <v>38</v>
          </cell>
          <cell r="BK42">
            <v>39</v>
          </cell>
          <cell r="BL42">
            <v>40</v>
          </cell>
          <cell r="BM42">
            <v>40</v>
          </cell>
          <cell r="BN42">
            <v>32515082.850000005</v>
          </cell>
          <cell r="BO42">
            <v>25552340.34</v>
          </cell>
          <cell r="BP42">
            <v>150492</v>
          </cell>
          <cell r="BQ42">
            <v>127557</v>
          </cell>
          <cell r="BR42">
            <v>132770</v>
          </cell>
          <cell r="BS42">
            <v>140082</v>
          </cell>
          <cell r="BT42">
            <v>127153</v>
          </cell>
          <cell r="BU42">
            <v>125117</v>
          </cell>
          <cell r="BV42">
            <v>140471</v>
          </cell>
          <cell r="BW42">
            <v>137290</v>
          </cell>
          <cell r="BX42">
            <v>135708</v>
          </cell>
          <cell r="BY42">
            <v>150625</v>
          </cell>
          <cell r="BZ42">
            <v>134068</v>
          </cell>
          <cell r="CA42">
            <v>25552340.34</v>
          </cell>
          <cell r="CB42">
            <v>32515082.850000005</v>
          </cell>
        </row>
        <row r="43">
          <cell r="B43" t="str">
            <v>Raymos</v>
          </cell>
          <cell r="C43">
            <v>41</v>
          </cell>
          <cell r="D43">
            <v>189930944.35</v>
          </cell>
          <cell r="E43">
            <v>0.45116173429015405</v>
          </cell>
          <cell r="F43">
            <v>13.308971238556122</v>
          </cell>
          <cell r="G43">
            <v>81.50086271418942</v>
          </cell>
          <cell r="H43">
            <v>41</v>
          </cell>
          <cell r="I43">
            <v>189930944.35</v>
          </cell>
          <cell r="J43">
            <v>0.45116173429015405</v>
          </cell>
          <cell r="K43">
            <v>13.308971238556122</v>
          </cell>
          <cell r="L43">
            <v>81.50086271418942</v>
          </cell>
          <cell r="M43">
            <v>37</v>
          </cell>
          <cell r="N43">
            <v>2450356</v>
          </cell>
          <cell r="O43">
            <v>0.5109452051951524</v>
          </cell>
          <cell r="P43">
            <v>-5.156896085251949</v>
          </cell>
          <cell r="Q43">
            <v>93.57835548379545</v>
          </cell>
          <cell r="R43">
            <v>37</v>
          </cell>
          <cell r="S43">
            <v>2450356</v>
          </cell>
          <cell r="T43">
            <v>0.5109452051951524</v>
          </cell>
          <cell r="U43">
            <v>-5.156896085251949</v>
          </cell>
          <cell r="V43">
            <v>93.57835548379545</v>
          </cell>
          <cell r="W43">
            <v>188506</v>
          </cell>
          <cell r="X43">
            <v>214242</v>
          </cell>
          <cell r="Y43">
            <v>0.4997124027957768</v>
          </cell>
          <cell r="Z43">
            <v>0.519099995040199</v>
          </cell>
          <cell r="AA43">
            <v>14505201.469999997</v>
          </cell>
          <cell r="AB43">
            <v>17696417.290000003</v>
          </cell>
          <cell r="AC43">
            <v>0.4969620003489519</v>
          </cell>
          <cell r="AD43">
            <v>0.44776059196657064</v>
          </cell>
          <cell r="AE43">
            <v>2294095.54</v>
          </cell>
          <cell r="AF43">
            <v>2069941.43</v>
          </cell>
          <cell r="AG43">
            <v>0.49695906357124064</v>
          </cell>
          <cell r="AH43">
            <v>0.4477575352801033</v>
          </cell>
          <cell r="AI43">
            <v>37</v>
          </cell>
          <cell r="AJ43">
            <v>2583589</v>
          </cell>
          <cell r="AK43">
            <v>0.5460078909846097</v>
          </cell>
          <cell r="AL43">
            <v>4.910460676479622</v>
          </cell>
          <cell r="AM43">
            <v>40</v>
          </cell>
          <cell r="AN43">
            <v>167622159.36999997</v>
          </cell>
          <cell r="AO43">
            <v>0.5535668203566219</v>
          </cell>
          <cell r="AP43">
            <v>27.84559403669089</v>
          </cell>
          <cell r="AQ43">
            <v>-2.3942422202661406</v>
          </cell>
          <cell r="AR43">
            <v>4.74408765116352</v>
          </cell>
          <cell r="AS43">
            <v>-1.473140873378398</v>
          </cell>
          <cell r="AT43">
            <v>-16.321344446457687</v>
          </cell>
          <cell r="AU43">
            <v>-13.071931368235813</v>
          </cell>
          <cell r="AV43">
            <v>-10.372080070213341</v>
          </cell>
          <cell r="AW43">
            <v>-3.46219211303741</v>
          </cell>
          <cell r="AX43">
            <v>0.36302457693508927</v>
          </cell>
          <cell r="AY43">
            <v>-13.490862387722713</v>
          </cell>
          <cell r="AZ43">
            <v>-4.466100551461782</v>
          </cell>
          <cell r="BA43">
            <v>-5.746917654981154</v>
          </cell>
          <cell r="BB43">
            <v>-6.529927423761106</v>
          </cell>
          <cell r="BC43">
            <v>13.652615831856817</v>
          </cell>
          <cell r="BD43">
            <v>37</v>
          </cell>
          <cell r="BE43">
            <v>2583589</v>
          </cell>
          <cell r="BF43">
            <v>0.5460078909846097</v>
          </cell>
          <cell r="BG43">
            <v>40</v>
          </cell>
          <cell r="BH43">
            <v>167622159.36999997</v>
          </cell>
          <cell r="BI43">
            <v>0.5535668203566219</v>
          </cell>
          <cell r="BJ43">
            <v>37</v>
          </cell>
          <cell r="BK43">
            <v>41</v>
          </cell>
          <cell r="BL43">
            <v>37</v>
          </cell>
          <cell r="BM43">
            <v>41</v>
          </cell>
          <cell r="BN43">
            <v>30604591.390000015</v>
          </cell>
          <cell r="BO43">
            <v>23413659.03</v>
          </cell>
          <cell r="BP43">
            <v>199041</v>
          </cell>
          <cell r="BQ43">
            <v>172556</v>
          </cell>
          <cell r="BR43">
            <v>184729</v>
          </cell>
          <cell r="BS43">
            <v>189684</v>
          </cell>
          <cell r="BT43">
            <v>212411</v>
          </cell>
          <cell r="BU43">
            <v>206198</v>
          </cell>
          <cell r="BV43">
            <v>234441</v>
          </cell>
          <cell r="BW43">
            <v>211501</v>
          </cell>
          <cell r="BX43">
            <v>219492</v>
          </cell>
          <cell r="BY43">
            <v>212749</v>
          </cell>
          <cell r="BZ43">
            <v>193312</v>
          </cell>
          <cell r="CA43">
            <v>23413659.03</v>
          </cell>
          <cell r="CB43">
            <v>30604591.390000015</v>
          </cell>
        </row>
        <row r="44">
          <cell r="B44" t="str">
            <v>Roux Ocefa</v>
          </cell>
          <cell r="C44">
            <v>42</v>
          </cell>
          <cell r="D44">
            <v>184814767.73999998</v>
          </cell>
          <cell r="E44">
            <v>0.43900877459102894</v>
          </cell>
          <cell r="F44">
            <v>30.19020608514984</v>
          </cell>
          <cell r="G44">
            <v>93.64319521124825</v>
          </cell>
          <cell r="H44">
            <v>42</v>
          </cell>
          <cell r="I44">
            <v>184814767.73999998</v>
          </cell>
          <cell r="J44">
            <v>0.43900877459102894</v>
          </cell>
          <cell r="K44">
            <v>30.19020608514984</v>
          </cell>
          <cell r="L44">
            <v>93.64319521124825</v>
          </cell>
          <cell r="M44">
            <v>26</v>
          </cell>
          <cell r="N44">
            <v>4512124</v>
          </cell>
          <cell r="O44">
            <v>0.9408625208116583</v>
          </cell>
          <cell r="P44">
            <v>4.212162001114161</v>
          </cell>
          <cell r="Q44">
            <v>102.82247563556079</v>
          </cell>
          <cell r="R44">
            <v>26</v>
          </cell>
          <cell r="S44">
            <v>4512124</v>
          </cell>
          <cell r="T44">
            <v>0.9408625208116583</v>
          </cell>
          <cell r="U44">
            <v>4.212162001114161</v>
          </cell>
          <cell r="V44">
            <v>102.82247563556079</v>
          </cell>
          <cell r="W44">
            <v>350089</v>
          </cell>
          <cell r="X44">
            <v>384482</v>
          </cell>
          <cell r="Y44">
            <v>0.9280543610408722</v>
          </cell>
          <cell r="Z44">
            <v>0.9315848633463363</v>
          </cell>
          <cell r="AA44">
            <v>12861561.08</v>
          </cell>
          <cell r="AB44">
            <v>16956589.56</v>
          </cell>
          <cell r="AC44">
            <v>0.4406493170843926</v>
          </cell>
          <cell r="AD44">
            <v>0.42904122652047666</v>
          </cell>
          <cell r="AE44">
            <v>2034148.02</v>
          </cell>
          <cell r="AF44">
            <v>1983410.76</v>
          </cell>
          <cell r="AG44">
            <v>0.4406478621132287</v>
          </cell>
          <cell r="AH44">
            <v>0.42903973053268296</v>
          </cell>
          <cell r="AI44">
            <v>26</v>
          </cell>
          <cell r="AJ44">
            <v>4329748</v>
          </cell>
          <cell r="AK44">
            <v>0.9150358566996654</v>
          </cell>
          <cell r="AL44">
            <v>-10.283776705080427</v>
          </cell>
          <cell r="AM44">
            <v>42</v>
          </cell>
          <cell r="AN44">
            <v>141957504.56</v>
          </cell>
          <cell r="AO44">
            <v>0.468810118664443</v>
          </cell>
          <cell r="AP44">
            <v>12.530077635208126</v>
          </cell>
          <cell r="AQ44">
            <v>2.1748964647717584</v>
          </cell>
          <cell r="AR44">
            <v>3.2504465741285182</v>
          </cell>
          <cell r="AS44">
            <v>-3.2416338709262527</v>
          </cell>
          <cell r="AT44">
            <v>-1.3005300807096165</v>
          </cell>
          <cell r="AU44">
            <v>2.3905970818128397</v>
          </cell>
          <cell r="AV44">
            <v>-2.9261192399512526</v>
          </cell>
          <cell r="AW44">
            <v>6.755970363275399</v>
          </cell>
          <cell r="AX44">
            <v>8.016360957268432</v>
          </cell>
          <cell r="AY44">
            <v>-1.0652715104317534</v>
          </cell>
          <cell r="AZ44">
            <v>14.125562416737193</v>
          </cell>
          <cell r="BA44">
            <v>6.776135712758569</v>
          </cell>
          <cell r="BB44">
            <v>7.610893715366229</v>
          </cell>
          <cell r="BC44">
            <v>9.824073307073334</v>
          </cell>
          <cell r="BD44">
            <v>26</v>
          </cell>
          <cell r="BE44">
            <v>4329748</v>
          </cell>
          <cell r="BF44">
            <v>0.9150358566996654</v>
          </cell>
          <cell r="BG44">
            <v>42</v>
          </cell>
          <cell r="BH44">
            <v>141957504.56</v>
          </cell>
          <cell r="BI44">
            <v>0.468810118664443</v>
          </cell>
          <cell r="BJ44">
            <v>27</v>
          </cell>
          <cell r="BK44">
            <v>42</v>
          </cell>
          <cell r="BL44">
            <v>28</v>
          </cell>
          <cell r="BM44">
            <v>42</v>
          </cell>
          <cell r="BN44">
            <v>25945424.979999997</v>
          </cell>
          <cell r="BO44">
            <v>22764772.36</v>
          </cell>
          <cell r="BP44">
            <v>370507</v>
          </cell>
          <cell r="BQ44">
            <v>300934</v>
          </cell>
          <cell r="BR44">
            <v>342044</v>
          </cell>
          <cell r="BS44">
            <v>351853</v>
          </cell>
          <cell r="BT44">
            <v>368806</v>
          </cell>
          <cell r="BU44">
            <v>383413</v>
          </cell>
          <cell r="BV44">
            <v>425174</v>
          </cell>
          <cell r="BW44">
            <v>402975</v>
          </cell>
          <cell r="BX44">
            <v>408630</v>
          </cell>
          <cell r="BY44">
            <v>404531</v>
          </cell>
          <cell r="BZ44">
            <v>368775</v>
          </cell>
          <cell r="CA44">
            <v>22764772.36</v>
          </cell>
          <cell r="CB44">
            <v>25945424.979999997</v>
          </cell>
        </row>
        <row r="45">
          <cell r="B45" t="str">
            <v>Dominguez</v>
          </cell>
          <cell r="C45">
            <v>43</v>
          </cell>
          <cell r="D45">
            <v>151040883.74999997</v>
          </cell>
          <cell r="E45">
            <v>0.35878233162361217</v>
          </cell>
          <cell r="F45">
            <v>47.85658928486684</v>
          </cell>
          <cell r="G45">
            <v>106.35026911791223</v>
          </cell>
          <cell r="H45">
            <v>43</v>
          </cell>
          <cell r="I45">
            <v>151040883.74999997</v>
          </cell>
          <cell r="J45">
            <v>0.35878233162361217</v>
          </cell>
          <cell r="K45">
            <v>47.85658928486684</v>
          </cell>
          <cell r="L45">
            <v>106.35026911791223</v>
          </cell>
          <cell r="M45">
            <v>39</v>
          </cell>
          <cell r="N45">
            <v>1791175</v>
          </cell>
          <cell r="O45">
            <v>0.37349359763047785</v>
          </cell>
          <cell r="P45">
            <v>7.030774764955661</v>
          </cell>
          <cell r="Q45">
            <v>105.60350173338875</v>
          </cell>
          <cell r="R45">
            <v>39</v>
          </cell>
          <cell r="S45">
            <v>1791175</v>
          </cell>
          <cell r="T45">
            <v>0.37349359763047785</v>
          </cell>
          <cell r="U45">
            <v>7.030774764955661</v>
          </cell>
          <cell r="V45">
            <v>105.60350173338875</v>
          </cell>
          <cell r="W45">
            <v>136848</v>
          </cell>
          <cell r="X45">
            <v>155933</v>
          </cell>
          <cell r="Y45">
            <v>0.36277170433724365</v>
          </cell>
          <cell r="Z45">
            <v>0.37781956631567737</v>
          </cell>
          <cell r="AA45">
            <v>10125242.380000005</v>
          </cell>
          <cell r="AB45">
            <v>14004764.869999997</v>
          </cell>
          <cell r="AC45">
            <v>0.34690043551548033</v>
          </cell>
          <cell r="AD45">
            <v>0.35435318379881114</v>
          </cell>
          <cell r="AE45">
            <v>1601380.2</v>
          </cell>
          <cell r="AF45">
            <v>1638137.12</v>
          </cell>
          <cell r="AG45">
            <v>0.3468994166709927</v>
          </cell>
          <cell r="AH45">
            <v>0.3543521708737657</v>
          </cell>
          <cell r="AI45">
            <v>40</v>
          </cell>
          <cell r="AJ45">
            <v>1673514</v>
          </cell>
          <cell r="AK45">
            <v>0.3536753909670687</v>
          </cell>
          <cell r="AL45">
            <v>3.0685660440108675</v>
          </cell>
          <cell r="AM45">
            <v>45</v>
          </cell>
          <cell r="AN45">
            <v>102153637.17</v>
          </cell>
          <cell r="AO45">
            <v>0.3373591196330914</v>
          </cell>
          <cell r="AP45">
            <v>20.271005204779847</v>
          </cell>
          <cell r="AQ45">
            <v>2.9296067031206574</v>
          </cell>
          <cell r="AR45">
            <v>7.5590477012802415</v>
          </cell>
          <cell r="AS45">
            <v>7.219337107583468</v>
          </cell>
          <cell r="AT45">
            <v>2.248938079992091</v>
          </cell>
          <cell r="AU45">
            <v>1.9805210582216182</v>
          </cell>
          <cell r="AV45">
            <v>8.664113197668822</v>
          </cell>
          <cell r="AW45">
            <v>12.1078840648855</v>
          </cell>
          <cell r="AX45">
            <v>10.171514818880345</v>
          </cell>
          <cell r="AY45">
            <v>4.8068605213505755</v>
          </cell>
          <cell r="AZ45">
            <v>11.250123697640557</v>
          </cell>
          <cell r="BA45">
            <v>4.308871686988969</v>
          </cell>
          <cell r="BB45">
            <v>1.104961187985154</v>
          </cell>
          <cell r="BC45">
            <v>13.94613001286098</v>
          </cell>
          <cell r="BD45">
            <v>40</v>
          </cell>
          <cell r="BE45">
            <v>1673514</v>
          </cell>
          <cell r="BF45">
            <v>0.3536753909670687</v>
          </cell>
          <cell r="BG45">
            <v>45</v>
          </cell>
          <cell r="BH45">
            <v>102153637.17</v>
          </cell>
          <cell r="BI45">
            <v>0.3373591196330914</v>
          </cell>
          <cell r="BJ45">
            <v>40</v>
          </cell>
          <cell r="BK45">
            <v>45</v>
          </cell>
          <cell r="BL45">
            <v>39</v>
          </cell>
          <cell r="BM45">
            <v>45</v>
          </cell>
          <cell r="BN45">
            <v>18600966.47</v>
          </cell>
          <cell r="BO45">
            <v>18566049.340000004</v>
          </cell>
          <cell r="BP45">
            <v>137027</v>
          </cell>
          <cell r="BQ45">
            <v>123670</v>
          </cell>
          <cell r="BR45">
            <v>144671</v>
          </cell>
          <cell r="BS45">
            <v>146906</v>
          </cell>
          <cell r="BT45">
            <v>157739</v>
          </cell>
          <cell r="BU45">
            <v>150386</v>
          </cell>
          <cell r="BV45">
            <v>160586</v>
          </cell>
          <cell r="BW45">
            <v>153868</v>
          </cell>
          <cell r="BX45">
            <v>157390</v>
          </cell>
          <cell r="BY45">
            <v>153212</v>
          </cell>
          <cell r="BZ45">
            <v>149787</v>
          </cell>
          <cell r="CA45">
            <v>18566049.340000004</v>
          </cell>
          <cell r="CB45">
            <v>18600966.47</v>
          </cell>
        </row>
        <row r="46">
          <cell r="B46" t="str">
            <v>Soubeiran Chobet</v>
          </cell>
          <cell r="C46">
            <v>44</v>
          </cell>
          <cell r="D46">
            <v>141380439.78</v>
          </cell>
          <cell r="E46">
            <v>0.33583492476248245</v>
          </cell>
          <cell r="F46">
            <v>42.68339142218893</v>
          </cell>
          <cell r="G46">
            <v>102.62929200382489</v>
          </cell>
          <cell r="H46">
            <v>44</v>
          </cell>
          <cell r="I46">
            <v>141380439.78</v>
          </cell>
          <cell r="J46">
            <v>0.33583492476248245</v>
          </cell>
          <cell r="K46">
            <v>42.68339142218893</v>
          </cell>
          <cell r="L46">
            <v>102.62929200382489</v>
          </cell>
          <cell r="M46">
            <v>34</v>
          </cell>
          <cell r="N46">
            <v>2965633</v>
          </cell>
          <cell r="O46">
            <v>0.6183901285031708</v>
          </cell>
          <cell r="P46">
            <v>-3.7893081965043263</v>
          </cell>
          <cell r="Q46">
            <v>94.92770636252243</v>
          </cell>
          <cell r="R46">
            <v>34</v>
          </cell>
          <cell r="S46">
            <v>2965633</v>
          </cell>
          <cell r="T46">
            <v>0.6183901285031708</v>
          </cell>
          <cell r="U46">
            <v>-3.7893081965043263</v>
          </cell>
          <cell r="V46">
            <v>94.92770636252243</v>
          </cell>
          <cell r="W46">
            <v>331531</v>
          </cell>
          <cell r="X46">
            <v>294334</v>
          </cell>
          <cell r="Y46">
            <v>0.8788587769688321</v>
          </cell>
          <cell r="Z46">
            <v>0.7131597816495455</v>
          </cell>
          <cell r="AA46">
            <v>11163621.330000004</v>
          </cell>
          <cell r="AB46">
            <v>14518189.16</v>
          </cell>
          <cell r="AC46">
            <v>0.3824762860942896</v>
          </cell>
          <cell r="AD46">
            <v>0.3673440146688724</v>
          </cell>
          <cell r="AE46">
            <v>1765611.89</v>
          </cell>
          <cell r="AF46">
            <v>1698196.12</v>
          </cell>
          <cell r="AG46">
            <v>0.3824761507032302</v>
          </cell>
          <cell r="AH46">
            <v>0.3673437799220409</v>
          </cell>
          <cell r="AI46">
            <v>35</v>
          </cell>
          <cell r="AJ46">
            <v>3082436</v>
          </cell>
          <cell r="AK46">
            <v>0.6514327083197197</v>
          </cell>
          <cell r="AL46">
            <v>8.795596272248417</v>
          </cell>
          <cell r="AM46">
            <v>46</v>
          </cell>
          <cell r="AN46">
            <v>99086823.19000001</v>
          </cell>
          <cell r="AO46">
            <v>0.3272310645482833</v>
          </cell>
          <cell r="AP46">
            <v>28.495494665930956</v>
          </cell>
          <cell r="AQ46">
            <v>20.735415687945434</v>
          </cell>
          <cell r="AR46">
            <v>9.799022982853023</v>
          </cell>
          <cell r="AS46">
            <v>-10.68058480100833</v>
          </cell>
          <cell r="AT46">
            <v>-1.0286929154948443</v>
          </cell>
          <cell r="AU46">
            <v>-6.249424103066703</v>
          </cell>
          <cell r="AV46">
            <v>-6.10944755457189</v>
          </cell>
          <cell r="AW46">
            <v>-6.200989041711158</v>
          </cell>
          <cell r="AX46">
            <v>-5.521517498284478</v>
          </cell>
          <cell r="AY46">
            <v>-6.387470838755949</v>
          </cell>
          <cell r="AZ46">
            <v>0.6919963441702537</v>
          </cell>
          <cell r="BA46">
            <v>-0.20988648075288552</v>
          </cell>
          <cell r="BB46">
            <v>-2.9949315941054877</v>
          </cell>
          <cell r="BC46">
            <v>-11.219765270819316</v>
          </cell>
          <cell r="BD46">
            <v>35</v>
          </cell>
          <cell r="BE46">
            <v>3082436</v>
          </cell>
          <cell r="BF46">
            <v>0.6514327083197197</v>
          </cell>
          <cell r="BG46">
            <v>46</v>
          </cell>
          <cell r="BH46">
            <v>99086823.19000001</v>
          </cell>
          <cell r="BI46">
            <v>0.3272310645482833</v>
          </cell>
          <cell r="BJ46">
            <v>30</v>
          </cell>
          <cell r="BK46">
            <v>43</v>
          </cell>
          <cell r="BL46">
            <v>34</v>
          </cell>
          <cell r="BM46">
            <v>44</v>
          </cell>
          <cell r="BN46">
            <v>18064508.82</v>
          </cell>
          <cell r="BO46">
            <v>17452783.290000003</v>
          </cell>
          <cell r="BP46">
            <v>334898</v>
          </cell>
          <cell r="BQ46">
            <v>238816</v>
          </cell>
          <cell r="BR46">
            <v>236486</v>
          </cell>
          <cell r="BS46">
            <v>223837</v>
          </cell>
          <cell r="BT46">
            <v>216352</v>
          </cell>
          <cell r="BU46">
            <v>204661</v>
          </cell>
          <cell r="BV46">
            <v>231306</v>
          </cell>
          <cell r="BW46">
            <v>232336</v>
          </cell>
          <cell r="BX46">
            <v>239072</v>
          </cell>
          <cell r="BY46">
            <v>265300</v>
          </cell>
          <cell r="BZ46">
            <v>248235</v>
          </cell>
          <cell r="CA46">
            <v>17452783.290000003</v>
          </cell>
          <cell r="CB46">
            <v>18064508.82</v>
          </cell>
        </row>
        <row r="47">
          <cell r="B47" t="str">
            <v>Allergan-Loa</v>
          </cell>
          <cell r="C47">
            <v>45</v>
          </cell>
          <cell r="D47">
            <v>141359653.93</v>
          </cell>
          <cell r="E47">
            <v>0.335785550079664</v>
          </cell>
          <cell r="F47">
            <v>37.99851327539099</v>
          </cell>
          <cell r="G47">
            <v>99.25955343413112</v>
          </cell>
          <cell r="H47">
            <v>45</v>
          </cell>
          <cell r="I47">
            <v>141359653.93</v>
          </cell>
          <cell r="J47">
            <v>0.335785550079664</v>
          </cell>
          <cell r="K47">
            <v>37.99851327539099</v>
          </cell>
          <cell r="L47">
            <v>99.25955343413112</v>
          </cell>
          <cell r="M47">
            <v>42</v>
          </cell>
          <cell r="N47">
            <v>1487829</v>
          </cell>
          <cell r="O47">
            <v>0.31024026455759834</v>
          </cell>
          <cell r="P47">
            <v>5.454719428437782</v>
          </cell>
          <cell r="Q47">
            <v>104.04846335468518</v>
          </cell>
          <cell r="R47">
            <v>42</v>
          </cell>
          <cell r="S47">
            <v>1487829</v>
          </cell>
          <cell r="T47">
            <v>0.31024026455759834</v>
          </cell>
          <cell r="U47">
            <v>5.454719428437782</v>
          </cell>
          <cell r="V47">
            <v>104.04846335468518</v>
          </cell>
          <cell r="W47">
            <v>125266</v>
          </cell>
          <cell r="X47">
            <v>145210</v>
          </cell>
          <cell r="Y47">
            <v>0.3320688670313718</v>
          </cell>
          <cell r="Z47">
            <v>0.3518381562895571</v>
          </cell>
          <cell r="AA47">
            <v>9888992.839999998</v>
          </cell>
          <cell r="AB47">
            <v>14823207.47</v>
          </cell>
          <cell r="AC47">
            <v>0.3388063015441083</v>
          </cell>
          <cell r="AD47">
            <v>0.37506168863689193</v>
          </cell>
          <cell r="AE47">
            <v>1564019.52</v>
          </cell>
          <cell r="AF47">
            <v>1733875.2</v>
          </cell>
          <cell r="AG47">
            <v>0.3388061493142264</v>
          </cell>
          <cell r="AH47">
            <v>0.37506166830783055</v>
          </cell>
          <cell r="AI47">
            <v>43</v>
          </cell>
          <cell r="AJ47">
            <v>1410870</v>
          </cell>
          <cell r="AK47">
            <v>0.29816900178529027</v>
          </cell>
          <cell r="AL47">
            <v>9.009697425789698</v>
          </cell>
          <cell r="AM47">
            <v>44</v>
          </cell>
          <cell r="AN47">
            <v>102435635.41000003</v>
          </cell>
          <cell r="AO47">
            <v>0.33829040980170444</v>
          </cell>
          <cell r="AP47">
            <v>34.924689608411306</v>
          </cell>
          <cell r="AQ47">
            <v>5.852628020956563</v>
          </cell>
          <cell r="AR47">
            <v>15.90763309813983</v>
          </cell>
          <cell r="AS47">
            <v>6.736949091742472</v>
          </cell>
          <cell r="AT47">
            <v>5.729531373261598</v>
          </cell>
          <cell r="AU47">
            <v>1.516800552820241</v>
          </cell>
          <cell r="AV47">
            <v>-1.6697758852907474</v>
          </cell>
          <cell r="AW47">
            <v>7.532180595581162</v>
          </cell>
          <cell r="AX47">
            <v>1.3365318711446195</v>
          </cell>
          <cell r="AY47">
            <v>-0.5732703671335715</v>
          </cell>
          <cell r="AZ47">
            <v>4.845052823811158</v>
          </cell>
          <cell r="BA47">
            <v>4.100101227670927</v>
          </cell>
          <cell r="BB47">
            <v>5.66769033609178</v>
          </cell>
          <cell r="BC47">
            <v>15.921319432248172</v>
          </cell>
          <cell r="BD47">
            <v>43</v>
          </cell>
          <cell r="BE47">
            <v>1410870</v>
          </cell>
          <cell r="BF47">
            <v>0.29816900178529027</v>
          </cell>
          <cell r="BG47">
            <v>44</v>
          </cell>
          <cell r="BH47">
            <v>102435635.41000003</v>
          </cell>
          <cell r="BI47">
            <v>0.33829040980170444</v>
          </cell>
          <cell r="BJ47">
            <v>42</v>
          </cell>
          <cell r="BK47">
            <v>46</v>
          </cell>
          <cell r="BL47">
            <v>41</v>
          </cell>
          <cell r="BM47">
            <v>43</v>
          </cell>
          <cell r="BN47">
            <v>18620274.4</v>
          </cell>
          <cell r="BO47">
            <v>17362805.490000002</v>
          </cell>
          <cell r="BP47">
            <v>121069</v>
          </cell>
          <cell r="BQ47">
            <v>107118</v>
          </cell>
          <cell r="BR47">
            <v>119283</v>
          </cell>
          <cell r="BS47">
            <v>117526</v>
          </cell>
          <cell r="BT47">
            <v>117541</v>
          </cell>
          <cell r="BU47">
            <v>111941</v>
          </cell>
          <cell r="BV47">
            <v>121237</v>
          </cell>
          <cell r="BW47">
            <v>124008</v>
          </cell>
          <cell r="BX47">
            <v>130898</v>
          </cell>
          <cell r="BY47">
            <v>136774</v>
          </cell>
          <cell r="BZ47">
            <v>135224</v>
          </cell>
          <cell r="CA47">
            <v>17362805.490000002</v>
          </cell>
          <cell r="CB47">
            <v>18620274.4</v>
          </cell>
        </row>
        <row r="48">
          <cell r="B48" t="str">
            <v>Panalab</v>
          </cell>
          <cell r="C48">
            <v>46</v>
          </cell>
          <cell r="D48">
            <v>135565394.15</v>
          </cell>
          <cell r="E48">
            <v>0.32202187244293723</v>
          </cell>
          <cell r="F48">
            <v>30.011440257082157</v>
          </cell>
          <cell r="G48">
            <v>93.51461254870993</v>
          </cell>
          <cell r="H48">
            <v>46</v>
          </cell>
          <cell r="I48">
            <v>135565394.15</v>
          </cell>
          <cell r="J48">
            <v>0.32202187244293723</v>
          </cell>
          <cell r="K48">
            <v>30.011440257082157</v>
          </cell>
          <cell r="L48">
            <v>93.51461254870993</v>
          </cell>
          <cell r="M48">
            <v>52</v>
          </cell>
          <cell r="N48">
            <v>922014</v>
          </cell>
          <cell r="O48">
            <v>0.19225721993979783</v>
          </cell>
          <cell r="P48">
            <v>-9.496624334240966</v>
          </cell>
          <cell r="Q48">
            <v>89.29649822665634</v>
          </cell>
          <cell r="R48">
            <v>52</v>
          </cell>
          <cell r="S48">
            <v>922014</v>
          </cell>
          <cell r="T48">
            <v>0.19225721993979783</v>
          </cell>
          <cell r="U48">
            <v>-9.496624334240966</v>
          </cell>
          <cell r="V48">
            <v>89.29649822665634</v>
          </cell>
          <cell r="W48">
            <v>82553</v>
          </cell>
          <cell r="X48">
            <v>78259</v>
          </cell>
          <cell r="Y48">
            <v>0.2188405567355933</v>
          </cell>
          <cell r="Z48">
            <v>0.18961849922914709</v>
          </cell>
          <cell r="AA48">
            <v>10988387.63</v>
          </cell>
          <cell r="AB48">
            <v>11871681.979999999</v>
          </cell>
          <cell r="AC48">
            <v>0.37647261284227307</v>
          </cell>
          <cell r="AD48">
            <v>0.3003812163723942</v>
          </cell>
          <cell r="AE48">
            <v>1737890.15</v>
          </cell>
          <cell r="AF48">
            <v>1388625.42</v>
          </cell>
          <cell r="AG48">
            <v>0.3764709213172888</v>
          </cell>
          <cell r="AH48">
            <v>0.3003792699035443</v>
          </cell>
          <cell r="AI48">
            <v>51</v>
          </cell>
          <cell r="AJ48">
            <v>1018762</v>
          </cell>
          <cell r="AK48">
            <v>0.21530208211726515</v>
          </cell>
          <cell r="AL48">
            <v>3.662828855321476</v>
          </cell>
          <cell r="AM48">
            <v>43</v>
          </cell>
          <cell r="AN48">
            <v>104271896.28999999</v>
          </cell>
          <cell r="AO48">
            <v>0.34435460262983214</v>
          </cell>
          <cell r="AP48">
            <v>24.2693698796143</v>
          </cell>
          <cell r="AQ48">
            <v>-0.6223666787047111</v>
          </cell>
          <cell r="AR48">
            <v>-4.042398546335557</v>
          </cell>
          <cell r="AS48">
            <v>-13.661993490017178</v>
          </cell>
          <cell r="AT48">
            <v>-14.328371922087468</v>
          </cell>
          <cell r="AU48">
            <v>-15.658161474082377</v>
          </cell>
          <cell r="AV48">
            <v>-18.44827005356602</v>
          </cell>
          <cell r="AW48">
            <v>-5.8973675187626196</v>
          </cell>
          <cell r="AX48">
            <v>-12.432426369978245</v>
          </cell>
          <cell r="AY48">
            <v>-15.926514335675524</v>
          </cell>
          <cell r="AZ48">
            <v>-3.8890363684629725</v>
          </cell>
          <cell r="BA48">
            <v>3.4068039087316038</v>
          </cell>
          <cell r="BB48">
            <v>-5.5220847741613515</v>
          </cell>
          <cell r="BC48">
            <v>-5.201506910711906</v>
          </cell>
          <cell r="BD48">
            <v>51</v>
          </cell>
          <cell r="BE48">
            <v>1018762</v>
          </cell>
          <cell r="BF48">
            <v>0.21530208211726515</v>
          </cell>
          <cell r="BG48">
            <v>43</v>
          </cell>
          <cell r="BH48">
            <v>104271896.28999999</v>
          </cell>
          <cell r="BI48">
            <v>0.34435460262983214</v>
          </cell>
          <cell r="BJ48">
            <v>51</v>
          </cell>
          <cell r="BK48">
            <v>44</v>
          </cell>
          <cell r="BL48">
            <v>55</v>
          </cell>
          <cell r="BM48">
            <v>46</v>
          </cell>
          <cell r="BN48">
            <v>19005301.66</v>
          </cell>
          <cell r="BO48">
            <v>16699665.549999997</v>
          </cell>
          <cell r="BP48">
            <v>79213</v>
          </cell>
          <cell r="BQ48">
            <v>67373</v>
          </cell>
          <cell r="BR48">
            <v>74596</v>
          </cell>
          <cell r="BS48">
            <v>74473</v>
          </cell>
          <cell r="BT48">
            <v>72621</v>
          </cell>
          <cell r="BU48">
            <v>74103</v>
          </cell>
          <cell r="BV48">
            <v>78077</v>
          </cell>
          <cell r="BW48">
            <v>78850</v>
          </cell>
          <cell r="BX48">
            <v>79651</v>
          </cell>
          <cell r="BY48">
            <v>85292</v>
          </cell>
          <cell r="BZ48">
            <v>79506</v>
          </cell>
          <cell r="CA48">
            <v>16699665.549999997</v>
          </cell>
          <cell r="CB48">
            <v>19005301.66</v>
          </cell>
        </row>
        <row r="49">
          <cell r="B49" t="str">
            <v>Eurofarma</v>
          </cell>
          <cell r="C49">
            <v>47</v>
          </cell>
          <cell r="D49">
            <v>100809404.13999999</v>
          </cell>
          <cell r="E49">
            <v>0.23946253602966108</v>
          </cell>
          <cell r="F49">
            <v>66.8029565516809</v>
          </cell>
          <cell r="G49">
            <v>119.97800980487202</v>
          </cell>
          <cell r="H49">
            <v>47</v>
          </cell>
          <cell r="I49">
            <v>100809404.13999999</v>
          </cell>
          <cell r="J49">
            <v>0.23946253602966108</v>
          </cell>
          <cell r="K49">
            <v>66.8029565516809</v>
          </cell>
          <cell r="L49">
            <v>119.97800980487202</v>
          </cell>
          <cell r="M49">
            <v>60</v>
          </cell>
          <cell r="N49">
            <v>790688</v>
          </cell>
          <cell r="O49">
            <v>0.16487328470040463</v>
          </cell>
          <cell r="P49">
            <v>9.461420043635727</v>
          </cell>
          <cell r="Q49">
            <v>108.00173395644828</v>
          </cell>
          <cell r="R49">
            <v>60</v>
          </cell>
          <cell r="S49">
            <v>790688</v>
          </cell>
          <cell r="T49">
            <v>0.16487328470040463</v>
          </cell>
          <cell r="U49">
            <v>9.461420043635727</v>
          </cell>
          <cell r="V49">
            <v>108.00173395644828</v>
          </cell>
          <cell r="W49">
            <v>61836</v>
          </cell>
          <cell r="X49">
            <v>64764</v>
          </cell>
          <cell r="Y49">
            <v>0.16392165840492953</v>
          </cell>
          <cell r="Z49">
            <v>0.15692064151185786</v>
          </cell>
          <cell r="AA49">
            <v>6281386.51</v>
          </cell>
          <cell r="AB49">
            <v>9157096.75</v>
          </cell>
          <cell r="AC49">
            <v>0.2152062769642125</v>
          </cell>
          <cell r="AD49">
            <v>0.23169588478183764</v>
          </cell>
          <cell r="AE49">
            <v>993447.35</v>
          </cell>
          <cell r="AF49">
            <v>1071105.79</v>
          </cell>
          <cell r="AG49">
            <v>0.21520579947744045</v>
          </cell>
          <cell r="AH49">
            <v>0.23169529417779122</v>
          </cell>
          <cell r="AI49">
            <v>59</v>
          </cell>
          <cell r="AJ49">
            <v>722344</v>
          </cell>
          <cell r="AK49">
            <v>0.15265799784926587</v>
          </cell>
          <cell r="AL49">
            <v>13.131756090073887</v>
          </cell>
          <cell r="AM49">
            <v>52</v>
          </cell>
          <cell r="AN49">
            <v>60436221.41000001</v>
          </cell>
          <cell r="AO49">
            <v>0.19958868830972815</v>
          </cell>
          <cell r="AP49">
            <v>30.788370253380904</v>
          </cell>
          <cell r="AQ49">
            <v>6.869912376211951</v>
          </cell>
          <cell r="AR49">
            <v>11.486647046995824</v>
          </cell>
          <cell r="AS49">
            <v>3.48230948304058</v>
          </cell>
          <cell r="AT49">
            <v>3.8598912949702413</v>
          </cell>
          <cell r="AU49">
            <v>5.538703893013364</v>
          </cell>
          <cell r="AV49">
            <v>12.846817062102932</v>
          </cell>
          <cell r="AW49">
            <v>23.31667209967765</v>
          </cell>
          <cell r="AX49">
            <v>11.895329763857521</v>
          </cell>
          <cell r="AY49">
            <v>3.288144929310244</v>
          </cell>
          <cell r="AZ49">
            <v>14.06190235767506</v>
          </cell>
          <cell r="BA49">
            <v>9.608667980937891</v>
          </cell>
          <cell r="BB49">
            <v>9.679749983197805</v>
          </cell>
          <cell r="BC49">
            <v>4.73510576363283</v>
          </cell>
          <cell r="BD49">
            <v>59</v>
          </cell>
          <cell r="BE49">
            <v>722344</v>
          </cell>
          <cell r="BF49">
            <v>0.15265799784926587</v>
          </cell>
          <cell r="BG49">
            <v>52</v>
          </cell>
          <cell r="BH49">
            <v>60436221.41000001</v>
          </cell>
          <cell r="BI49">
            <v>0.19958868830972815</v>
          </cell>
          <cell r="BJ49">
            <v>60</v>
          </cell>
          <cell r="BK49">
            <v>51</v>
          </cell>
          <cell r="BL49">
            <v>62</v>
          </cell>
          <cell r="BM49">
            <v>50</v>
          </cell>
          <cell r="BN49">
            <v>11005903.89</v>
          </cell>
          <cell r="BO49">
            <v>12411244.89</v>
          </cell>
          <cell r="BP49">
            <v>60991</v>
          </cell>
          <cell r="BQ49">
            <v>53787</v>
          </cell>
          <cell r="BR49">
            <v>60192</v>
          </cell>
          <cell r="BS49">
            <v>62976</v>
          </cell>
          <cell r="BT49">
            <v>69631</v>
          </cell>
          <cell r="BU49">
            <v>68093</v>
          </cell>
          <cell r="BV49">
            <v>72309</v>
          </cell>
          <cell r="BW49">
            <v>67505</v>
          </cell>
          <cell r="BX49">
            <v>74552</v>
          </cell>
          <cell r="BY49">
            <v>70611</v>
          </cell>
          <cell r="BZ49">
            <v>65277</v>
          </cell>
          <cell r="CA49">
            <v>12411244.89</v>
          </cell>
          <cell r="CB49">
            <v>11005903.89</v>
          </cell>
        </row>
        <row r="50">
          <cell r="B50" t="str">
            <v>Sanitas</v>
          </cell>
          <cell r="C50">
            <v>48</v>
          </cell>
          <cell r="D50">
            <v>97659267.40999998</v>
          </cell>
          <cell r="E50">
            <v>0.23197970507116847</v>
          </cell>
          <cell r="F50">
            <v>58.03710959056856</v>
          </cell>
          <cell r="G50">
            <v>113.67291249490621</v>
          </cell>
          <cell r="H50">
            <v>48</v>
          </cell>
          <cell r="I50">
            <v>97659267.40999998</v>
          </cell>
          <cell r="J50">
            <v>0.23197970507116847</v>
          </cell>
          <cell r="K50">
            <v>58.03710959056856</v>
          </cell>
          <cell r="L50">
            <v>113.67291249490621</v>
          </cell>
          <cell r="M50">
            <v>47</v>
          </cell>
          <cell r="N50">
            <v>1078266</v>
          </cell>
          <cell r="O50">
            <v>0.22483869389793004</v>
          </cell>
          <cell r="P50">
            <v>-3.020813003157796</v>
          </cell>
          <cell r="Q50">
            <v>95.68595354573579</v>
          </cell>
          <cell r="R50">
            <v>47</v>
          </cell>
          <cell r="S50">
            <v>1078266</v>
          </cell>
          <cell r="T50">
            <v>0.22483869389793004</v>
          </cell>
          <cell r="U50">
            <v>-3.020813003157796</v>
          </cell>
          <cell r="V50">
            <v>95.68595354573579</v>
          </cell>
          <cell r="W50">
            <v>89735</v>
          </cell>
          <cell r="X50">
            <v>93259</v>
          </cell>
          <cell r="Y50">
            <v>0.23787939092060215</v>
          </cell>
          <cell r="Z50">
            <v>0.22596291314239933</v>
          </cell>
          <cell r="AA50">
            <v>6383131.849999999</v>
          </cell>
          <cell r="AB50">
            <v>9399342.709999999</v>
          </cell>
          <cell r="AC50">
            <v>0.21869216909726286</v>
          </cell>
          <cell r="AD50">
            <v>0.23782527202862253</v>
          </cell>
          <cell r="AE50">
            <v>1009541.83</v>
          </cell>
          <cell r="AF50">
            <v>1099444.72</v>
          </cell>
          <cell r="AG50">
            <v>0.21869227053760654</v>
          </cell>
          <cell r="AH50">
            <v>0.23782540455935663</v>
          </cell>
          <cell r="AI50">
            <v>47</v>
          </cell>
          <cell r="AJ50">
            <v>1111853</v>
          </cell>
          <cell r="AK50">
            <v>0.23497565271214238</v>
          </cell>
          <cell r="AL50">
            <v>-0.869821836308371</v>
          </cell>
          <cell r="AM50">
            <v>51</v>
          </cell>
          <cell r="AN50">
            <v>61795149.04000001</v>
          </cell>
          <cell r="AO50">
            <v>0.20407650334600488</v>
          </cell>
          <cell r="AP50">
            <v>22.36264695614498</v>
          </cell>
          <cell r="AQ50">
            <v>-2.0702374716256355</v>
          </cell>
          <cell r="AR50">
            <v>3.3285389084566797</v>
          </cell>
          <cell r="AS50">
            <v>-10.276430813541392</v>
          </cell>
          <cell r="AT50">
            <v>-5.563227048288555</v>
          </cell>
          <cell r="AU50">
            <v>-7.600984658848942</v>
          </cell>
          <cell r="AV50">
            <v>-5.216660517361538</v>
          </cell>
          <cell r="AW50">
            <v>-1.5173410404624277</v>
          </cell>
          <cell r="AX50">
            <v>0.7817147628241816</v>
          </cell>
          <cell r="AY50">
            <v>-4.533600802407223</v>
          </cell>
          <cell r="AZ50">
            <v>3.8685335030457235</v>
          </cell>
          <cell r="BA50">
            <v>-6.273748554435821</v>
          </cell>
          <cell r="BB50">
            <v>-6.148485543576809</v>
          </cell>
          <cell r="BC50">
            <v>3.9271187385078177</v>
          </cell>
          <cell r="BD50">
            <v>47</v>
          </cell>
          <cell r="BE50">
            <v>1111853</v>
          </cell>
          <cell r="BF50">
            <v>0.23497565271214238</v>
          </cell>
          <cell r="BG50">
            <v>51</v>
          </cell>
          <cell r="BH50">
            <v>61795149.04000001</v>
          </cell>
          <cell r="BI50">
            <v>0.20407650334600488</v>
          </cell>
          <cell r="BJ50">
            <v>50</v>
          </cell>
          <cell r="BK50">
            <v>49</v>
          </cell>
          <cell r="BL50">
            <v>47</v>
          </cell>
          <cell r="BM50">
            <v>47</v>
          </cell>
          <cell r="BN50">
            <v>11259248.04</v>
          </cell>
          <cell r="BO50">
            <v>12021261.83</v>
          </cell>
          <cell r="BP50">
            <v>91236</v>
          </cell>
          <cell r="BQ50">
            <v>79749</v>
          </cell>
          <cell r="BR50">
            <v>90274</v>
          </cell>
          <cell r="BS50">
            <v>88959</v>
          </cell>
          <cell r="BT50">
            <v>92482</v>
          </cell>
          <cell r="BU50">
            <v>87232</v>
          </cell>
          <cell r="BV50">
            <v>96564</v>
          </cell>
          <cell r="BW50">
            <v>90421</v>
          </cell>
          <cell r="BX50">
            <v>91396</v>
          </cell>
          <cell r="BY50">
            <v>90772</v>
          </cell>
          <cell r="BZ50">
            <v>85922</v>
          </cell>
          <cell r="CA50">
            <v>12021261.83</v>
          </cell>
          <cell r="CB50">
            <v>11259248.04</v>
          </cell>
        </row>
        <row r="51">
          <cell r="B51" t="str">
            <v>Lundbeck</v>
          </cell>
          <cell r="C51">
            <v>49</v>
          </cell>
          <cell r="D51">
            <v>96612303.25000001</v>
          </cell>
          <cell r="E51">
            <v>0.22949274767840797</v>
          </cell>
          <cell r="F51">
            <v>35.63697404601205</v>
          </cell>
          <cell r="G51">
            <v>97.56094579147081</v>
          </cell>
          <cell r="H51">
            <v>49</v>
          </cell>
          <cell r="I51">
            <v>96612303.25000001</v>
          </cell>
          <cell r="J51">
            <v>0.22949274767840797</v>
          </cell>
          <cell r="K51">
            <v>35.63697404601205</v>
          </cell>
          <cell r="L51">
            <v>97.56094579147081</v>
          </cell>
          <cell r="M51">
            <v>68</v>
          </cell>
          <cell r="N51">
            <v>469601</v>
          </cell>
          <cell r="O51">
            <v>0.09792062023022319</v>
          </cell>
          <cell r="P51">
            <v>2.8399173953700174</v>
          </cell>
          <cell r="Q51">
            <v>101.46853013792638</v>
          </cell>
          <cell r="R51">
            <v>68</v>
          </cell>
          <cell r="S51">
            <v>469601</v>
          </cell>
          <cell r="T51">
            <v>0.09792062023022319</v>
          </cell>
          <cell r="U51">
            <v>2.8399173953700174</v>
          </cell>
          <cell r="V51">
            <v>101.46853013792638</v>
          </cell>
          <cell r="W51">
            <v>39707</v>
          </cell>
          <cell r="X51">
            <v>43043</v>
          </cell>
          <cell r="Y51">
            <v>0.1052596754363888</v>
          </cell>
          <cell r="Z51">
            <v>0.10429150720454106</v>
          </cell>
          <cell r="AA51">
            <v>7187536.539999999</v>
          </cell>
          <cell r="AB51">
            <v>9300907.520000001</v>
          </cell>
          <cell r="AC51">
            <v>0.24625183896184688</v>
          </cell>
          <cell r="AD51">
            <v>0.2353346323571876</v>
          </cell>
          <cell r="AE51">
            <v>1136765.02</v>
          </cell>
          <cell r="AF51">
            <v>1087930.9</v>
          </cell>
          <cell r="AG51">
            <v>0.24625202830033072</v>
          </cell>
          <cell r="AH51">
            <v>0.23533480284950117</v>
          </cell>
          <cell r="AI51">
            <v>68</v>
          </cell>
          <cell r="AJ51">
            <v>456633</v>
          </cell>
          <cell r="AK51">
            <v>0.09650343815675608</v>
          </cell>
          <cell r="AL51">
            <v>3.572141424955322</v>
          </cell>
          <cell r="AM51">
            <v>48</v>
          </cell>
          <cell r="AN51">
            <v>71228589.35000001</v>
          </cell>
          <cell r="AO51">
            <v>0.23523013826550168</v>
          </cell>
          <cell r="AP51">
            <v>20.64369924645768</v>
          </cell>
          <cell r="AQ51">
            <v>0.3208691258211216</v>
          </cell>
          <cell r="AR51">
            <v>6.6659481597241</v>
          </cell>
          <cell r="AS51">
            <v>-4.516239609221017</v>
          </cell>
          <cell r="AT51">
            <v>-4.117904267085059</v>
          </cell>
          <cell r="AU51">
            <v>0.750782064650668</v>
          </cell>
          <cell r="AV51">
            <v>1.5653541708950724</v>
          </cell>
          <cell r="AW51">
            <v>4.1940884424431335</v>
          </cell>
          <cell r="AX51">
            <v>5.309600645421542</v>
          </cell>
          <cell r="AY51">
            <v>0.07465760477809447</v>
          </cell>
          <cell r="AZ51">
            <v>10.626770440856959</v>
          </cell>
          <cell r="BA51">
            <v>4.341142927978181</v>
          </cell>
          <cell r="BB51">
            <v>0.6057124954310433</v>
          </cell>
          <cell r="BC51">
            <v>8.401541289948877</v>
          </cell>
          <cell r="BD51">
            <v>68</v>
          </cell>
          <cell r="BE51">
            <v>456633</v>
          </cell>
          <cell r="BF51">
            <v>0.09650343815675608</v>
          </cell>
          <cell r="BG51">
            <v>48</v>
          </cell>
          <cell r="BH51">
            <v>71228589.35000001</v>
          </cell>
          <cell r="BI51">
            <v>0.23523013826550168</v>
          </cell>
          <cell r="BJ51">
            <v>67</v>
          </cell>
          <cell r="BK51">
            <v>47</v>
          </cell>
          <cell r="BL51">
            <v>67</v>
          </cell>
          <cell r="BM51">
            <v>48</v>
          </cell>
          <cell r="BN51">
            <v>12998797.920000002</v>
          </cell>
          <cell r="BO51">
            <v>11916337.669999998</v>
          </cell>
          <cell r="BP51">
            <v>39588</v>
          </cell>
          <cell r="BQ51">
            <v>33426</v>
          </cell>
          <cell r="BR51">
            <v>37278</v>
          </cell>
          <cell r="BS51">
            <v>38648</v>
          </cell>
          <cell r="BT51">
            <v>40033</v>
          </cell>
          <cell r="BU51">
            <v>36097</v>
          </cell>
          <cell r="BV51">
            <v>41770</v>
          </cell>
          <cell r="BW51">
            <v>38873</v>
          </cell>
          <cell r="BX51">
            <v>40225</v>
          </cell>
          <cell r="BY51">
            <v>42086</v>
          </cell>
          <cell r="BZ51">
            <v>38534</v>
          </cell>
          <cell r="CA51">
            <v>11916337.669999998</v>
          </cell>
          <cell r="CB51">
            <v>12998797.920000002</v>
          </cell>
        </row>
        <row r="52">
          <cell r="B52" t="str">
            <v>Johnson &amp; Johnson Medical</v>
          </cell>
          <cell r="C52">
            <v>50</v>
          </cell>
          <cell r="D52">
            <v>88582002.12999998</v>
          </cell>
          <cell r="E52">
            <v>0.21041758016123352</v>
          </cell>
          <cell r="F52">
            <v>39.14729117588862</v>
          </cell>
          <cell r="G52">
            <v>100.0858462592635</v>
          </cell>
          <cell r="H52">
            <v>50</v>
          </cell>
          <cell r="I52">
            <v>88582002.12999998</v>
          </cell>
          <cell r="J52">
            <v>0.21041758016123352</v>
          </cell>
          <cell r="K52">
            <v>39.14729117588862</v>
          </cell>
          <cell r="L52">
            <v>100.0858462592635</v>
          </cell>
          <cell r="M52">
            <v>79</v>
          </cell>
          <cell r="N52">
            <v>336722</v>
          </cell>
          <cell r="O52">
            <v>0.07021285534988471</v>
          </cell>
          <cell r="P52">
            <v>5.901408362110727</v>
          </cell>
          <cell r="Q52">
            <v>104.48919561776566</v>
          </cell>
          <cell r="R52">
            <v>79</v>
          </cell>
          <cell r="S52">
            <v>336722</v>
          </cell>
          <cell r="T52">
            <v>0.07021285534988471</v>
          </cell>
          <cell r="U52">
            <v>5.901408362110727</v>
          </cell>
          <cell r="V52">
            <v>104.48919561776566</v>
          </cell>
          <cell r="W52">
            <v>29452</v>
          </cell>
          <cell r="X52">
            <v>32459</v>
          </cell>
          <cell r="Y52">
            <v>0.07807459543537722</v>
          </cell>
          <cell r="Z52">
            <v>0.07864688874735028</v>
          </cell>
          <cell r="AA52">
            <v>6800798.82</v>
          </cell>
          <cell r="AB52">
            <v>9160871.530000001</v>
          </cell>
          <cell r="AC52">
            <v>0.2330018367926876</v>
          </cell>
          <cell r="AD52">
            <v>0.2317913955114755</v>
          </cell>
          <cell r="AE52">
            <v>1075600.37</v>
          </cell>
          <cell r="AF52">
            <v>1071551.93</v>
          </cell>
          <cell r="AG52">
            <v>0.233002219537936</v>
          </cell>
          <cell r="AH52">
            <v>0.2317918005542011</v>
          </cell>
          <cell r="AI52">
            <v>80</v>
          </cell>
          <cell r="AJ52">
            <v>317958</v>
          </cell>
          <cell r="AK52">
            <v>0.06719628276853808</v>
          </cell>
          <cell r="AL52">
            <v>-6.87570657872385</v>
          </cell>
          <cell r="AM52">
            <v>49</v>
          </cell>
          <cell r="AN52">
            <v>63660601.21</v>
          </cell>
          <cell r="AO52">
            <v>0.21023709947574948</v>
          </cell>
          <cell r="AP52">
            <v>8.225357909791597</v>
          </cell>
          <cell r="AQ52">
            <v>3.5401652311478182</v>
          </cell>
          <cell r="AR52">
            <v>7.339811961760301</v>
          </cell>
          <cell r="AS52">
            <v>-21.946609057943057</v>
          </cell>
          <cell r="AT52">
            <v>-15.745883269999029</v>
          </cell>
          <cell r="AU52">
            <v>-1.9032281677768825</v>
          </cell>
          <cell r="AV52">
            <v>20.073789624275285</v>
          </cell>
          <cell r="AW52">
            <v>-5.346262446128691</v>
          </cell>
          <cell r="AX52">
            <v>28.84923648021598</v>
          </cell>
          <cell r="AY52">
            <v>-9.766157622034367</v>
          </cell>
          <cell r="AZ52">
            <v>28.262169086251077</v>
          </cell>
          <cell r="BA52">
            <v>25.02429936821642</v>
          </cell>
          <cell r="BB52">
            <v>17.495005504138295</v>
          </cell>
          <cell r="BC52">
            <v>10.20983294852642</v>
          </cell>
          <cell r="BD52">
            <v>80</v>
          </cell>
          <cell r="BE52">
            <v>317958</v>
          </cell>
          <cell r="BF52">
            <v>0.06719628276853808</v>
          </cell>
          <cell r="BG52">
            <v>49</v>
          </cell>
          <cell r="BH52">
            <v>63660601.21</v>
          </cell>
          <cell r="BI52">
            <v>0.21023709947574948</v>
          </cell>
          <cell r="BJ52">
            <v>78</v>
          </cell>
          <cell r="BK52">
            <v>48</v>
          </cell>
          <cell r="BL52">
            <v>73</v>
          </cell>
          <cell r="BM52">
            <v>49</v>
          </cell>
          <cell r="BN52">
            <v>11642800.18</v>
          </cell>
          <cell r="BO52">
            <v>10883912.229999999</v>
          </cell>
          <cell r="BP52">
            <v>27172</v>
          </cell>
          <cell r="BQ52">
            <v>20233</v>
          </cell>
          <cell r="BR52">
            <v>25941</v>
          </cell>
          <cell r="BS52">
            <v>26802</v>
          </cell>
          <cell r="BT52">
            <v>31894</v>
          </cell>
          <cell r="BU52">
            <v>25477</v>
          </cell>
          <cell r="BV52">
            <v>30545</v>
          </cell>
          <cell r="BW52">
            <v>26471</v>
          </cell>
          <cell r="BX52">
            <v>30039</v>
          </cell>
          <cell r="BY52">
            <v>30871</v>
          </cell>
          <cell r="BZ52">
            <v>28818</v>
          </cell>
          <cell r="CA52">
            <v>10883912.229999999</v>
          </cell>
          <cell r="CB52">
            <v>11642800.18</v>
          </cell>
        </row>
        <row r="53">
          <cell r="B53" t="str">
            <v>Ferring</v>
          </cell>
          <cell r="C53">
            <v>51</v>
          </cell>
          <cell r="D53">
            <v>87222930.25999999</v>
          </cell>
          <cell r="E53">
            <v>0.20718924249360082</v>
          </cell>
          <cell r="F53">
            <v>38.06950396875399</v>
          </cell>
          <cell r="G53">
            <v>99.31061561120784</v>
          </cell>
          <cell r="H53">
            <v>51</v>
          </cell>
          <cell r="I53">
            <v>87222930.25999999</v>
          </cell>
          <cell r="J53">
            <v>0.20718924249360082</v>
          </cell>
          <cell r="K53">
            <v>38.06950396875399</v>
          </cell>
          <cell r="L53">
            <v>99.31061561120784</v>
          </cell>
          <cell r="M53">
            <v>91</v>
          </cell>
          <cell r="N53">
            <v>218705</v>
          </cell>
          <cell r="O53">
            <v>0.045604096344451915</v>
          </cell>
          <cell r="P53">
            <v>4.254457050243121</v>
          </cell>
          <cell r="Q53">
            <v>102.86420667323488</v>
          </cell>
          <cell r="R53">
            <v>91</v>
          </cell>
          <cell r="S53">
            <v>218705</v>
          </cell>
          <cell r="T53">
            <v>0.045604096344451915</v>
          </cell>
          <cell r="U53">
            <v>4.254457050243121</v>
          </cell>
          <cell r="V53">
            <v>102.86420667323488</v>
          </cell>
          <cell r="W53">
            <v>17232</v>
          </cell>
          <cell r="X53">
            <v>17138</v>
          </cell>
          <cell r="Y53">
            <v>0.04568047767698018</v>
          </cell>
          <cell r="Z53">
            <v>0.04152470437635445</v>
          </cell>
          <cell r="AA53">
            <v>5872905.23</v>
          </cell>
          <cell r="AB53">
            <v>7719373.830000001</v>
          </cell>
          <cell r="AC53">
            <v>0.2012113197460209</v>
          </cell>
          <cell r="AD53">
            <v>0.1953181448589164</v>
          </cell>
          <cell r="AE53">
            <v>928843.36</v>
          </cell>
          <cell r="AF53">
            <v>902935.82</v>
          </cell>
          <cell r="AG53">
            <v>0.20121094276220278</v>
          </cell>
          <cell r="AH53">
            <v>0.19531775702432266</v>
          </cell>
          <cell r="AI53">
            <v>93</v>
          </cell>
          <cell r="AJ53">
            <v>209780</v>
          </cell>
          <cell r="AK53">
            <v>0.04433427119048402</v>
          </cell>
          <cell r="AL53">
            <v>5.57412029954103</v>
          </cell>
          <cell r="AM53">
            <v>50</v>
          </cell>
          <cell r="AN53">
            <v>63173204.620000005</v>
          </cell>
          <cell r="AO53">
            <v>0.20862748782539842</v>
          </cell>
          <cell r="AP53">
            <v>26.33554814765866</v>
          </cell>
          <cell r="AQ53">
            <v>-4.93214167494207</v>
          </cell>
          <cell r="AR53">
            <v>7.206843133292917</v>
          </cell>
          <cell r="AS53">
            <v>-4.823255211705291</v>
          </cell>
          <cell r="AT53">
            <v>-15.573977657584791</v>
          </cell>
          <cell r="AU53">
            <v>-24.517017340045612</v>
          </cell>
          <cell r="AV53">
            <v>4.2397660818713545</v>
          </cell>
          <cell r="AW53">
            <v>18.50054984151628</v>
          </cell>
          <cell r="AX53">
            <v>20.128009753124054</v>
          </cell>
          <cell r="AY53">
            <v>14.383679067375276</v>
          </cell>
          <cell r="AZ53">
            <v>25.18632583923621</v>
          </cell>
          <cell r="BA53">
            <v>19.132724522382215</v>
          </cell>
          <cell r="BB53">
            <v>3.0239777349603925</v>
          </cell>
          <cell r="BC53">
            <v>-0.5454967502321217</v>
          </cell>
          <cell r="BD53">
            <v>93</v>
          </cell>
          <cell r="BE53">
            <v>209780</v>
          </cell>
          <cell r="BF53">
            <v>0.04433427119048402</v>
          </cell>
          <cell r="BG53">
            <v>50</v>
          </cell>
          <cell r="BH53">
            <v>63173204.620000005</v>
          </cell>
          <cell r="BI53">
            <v>0.20862748782539842</v>
          </cell>
          <cell r="BJ53">
            <v>93</v>
          </cell>
          <cell r="BK53">
            <v>52</v>
          </cell>
          <cell r="BL53">
            <v>94</v>
          </cell>
          <cell r="BM53">
            <v>51</v>
          </cell>
          <cell r="BN53">
            <v>11571254.32</v>
          </cell>
          <cell r="BO53">
            <v>10712044.550000003</v>
          </cell>
          <cell r="BP53">
            <v>15917</v>
          </cell>
          <cell r="BQ53">
            <v>14701</v>
          </cell>
          <cell r="BR53">
            <v>16702</v>
          </cell>
          <cell r="BS53">
            <v>17543</v>
          </cell>
          <cell r="BT53">
            <v>17825</v>
          </cell>
          <cell r="BU53">
            <v>18319</v>
          </cell>
          <cell r="BV53">
            <v>19707</v>
          </cell>
          <cell r="BW53">
            <v>20016</v>
          </cell>
          <cell r="BX53">
            <v>20324</v>
          </cell>
          <cell r="BY53">
            <v>21264</v>
          </cell>
          <cell r="BZ53">
            <v>19249</v>
          </cell>
          <cell r="CA53">
            <v>10712044.550000003</v>
          </cell>
          <cell r="CB53">
            <v>11571254.32</v>
          </cell>
        </row>
        <row r="54">
          <cell r="B54" t="str">
            <v>Bausch &amp; Lomb Ar</v>
          </cell>
          <cell r="C54">
            <v>52</v>
          </cell>
          <cell r="D54">
            <v>77521857.81</v>
          </cell>
          <cell r="E54">
            <v>0.1841453267904753</v>
          </cell>
          <cell r="F54">
            <v>28.868920231673577</v>
          </cell>
          <cell r="G54">
            <v>92.69282088719186</v>
          </cell>
          <cell r="H54">
            <v>52</v>
          </cell>
          <cell r="I54">
            <v>77521857.81</v>
          </cell>
          <cell r="J54">
            <v>0.1841453267904753</v>
          </cell>
          <cell r="K54">
            <v>28.868920231673577</v>
          </cell>
          <cell r="L54">
            <v>92.69282088719186</v>
          </cell>
          <cell r="M54">
            <v>49</v>
          </cell>
          <cell r="N54">
            <v>1020994</v>
          </cell>
          <cell r="O54">
            <v>0.21289640722940645</v>
          </cell>
          <cell r="P54">
            <v>-7.132637384927021</v>
          </cell>
          <cell r="Q54">
            <v>91.62896102016424</v>
          </cell>
          <cell r="R54">
            <v>49</v>
          </cell>
          <cell r="S54">
            <v>1020994</v>
          </cell>
          <cell r="T54">
            <v>0.21289640722940645</v>
          </cell>
          <cell r="U54">
            <v>-7.132637384927021</v>
          </cell>
          <cell r="V54">
            <v>91.62896102016424</v>
          </cell>
          <cell r="W54">
            <v>103365</v>
          </cell>
          <cell r="X54">
            <v>86295</v>
          </cell>
          <cell r="Y54">
            <v>0.27401129149727577</v>
          </cell>
          <cell r="Z54">
            <v>0.20908941324294011</v>
          </cell>
          <cell r="AA54">
            <v>6380397.3999999985</v>
          </cell>
          <cell r="AB54">
            <v>7564816.369999999</v>
          </cell>
          <cell r="AC54">
            <v>0.21859848423913353</v>
          </cell>
          <cell r="AD54">
            <v>0.1914074809856387</v>
          </cell>
          <cell r="AE54">
            <v>1009107.02</v>
          </cell>
          <cell r="AF54">
            <v>884857.58</v>
          </cell>
          <cell r="AG54">
            <v>0.21859807970437228</v>
          </cell>
          <cell r="AH54">
            <v>0.19140717865370563</v>
          </cell>
          <cell r="AI54">
            <v>49</v>
          </cell>
          <cell r="AJ54">
            <v>1099411</v>
          </cell>
          <cell r="AK54">
            <v>0.2323461980350902</v>
          </cell>
          <cell r="AL54">
            <v>11.148281485210877</v>
          </cell>
          <cell r="AM54">
            <v>53</v>
          </cell>
          <cell r="AN54">
            <v>60155588.84999999</v>
          </cell>
          <cell r="AO54">
            <v>0.1986619082556373</v>
          </cell>
          <cell r="AP54">
            <v>26.95373332816937</v>
          </cell>
          <cell r="AQ54">
            <v>9.955747505478364</v>
          </cell>
          <cell r="AR54">
            <v>-1.0201262406222766</v>
          </cell>
          <cell r="AS54">
            <v>-3.162545630677993</v>
          </cell>
          <cell r="AT54">
            <v>0.5095288512440455</v>
          </cell>
          <cell r="AU54">
            <v>3.2457587881234096</v>
          </cell>
          <cell r="AV54">
            <v>-2.0258676796005015</v>
          </cell>
          <cell r="AW54">
            <v>-8.20672942492311</v>
          </cell>
          <cell r="AX54">
            <v>-9.100785742504714</v>
          </cell>
          <cell r="AY54">
            <v>-10.447842828388898</v>
          </cell>
          <cell r="AZ54">
            <v>-10.29292064398144</v>
          </cell>
          <cell r="BA54">
            <v>-16.391908154883573</v>
          </cell>
          <cell r="BB54">
            <v>-8.210659335786819</v>
          </cell>
          <cell r="BC54">
            <v>-16.514294006675378</v>
          </cell>
          <cell r="BD54">
            <v>49</v>
          </cell>
          <cell r="BE54">
            <v>1099411</v>
          </cell>
          <cell r="BF54">
            <v>0.2323461980350902</v>
          </cell>
          <cell r="BG54">
            <v>53</v>
          </cell>
          <cell r="BH54">
            <v>60155588.84999999</v>
          </cell>
          <cell r="BI54">
            <v>0.1986619082556373</v>
          </cell>
          <cell r="BJ54">
            <v>45</v>
          </cell>
          <cell r="BK54">
            <v>50</v>
          </cell>
          <cell r="BL54">
            <v>51</v>
          </cell>
          <cell r="BM54">
            <v>52</v>
          </cell>
          <cell r="BN54">
            <v>10963766.94</v>
          </cell>
          <cell r="BO54">
            <v>9543869.460000003</v>
          </cell>
          <cell r="BP54">
            <v>93146</v>
          </cell>
          <cell r="BQ54">
            <v>81970</v>
          </cell>
          <cell r="BR54">
            <v>91134</v>
          </cell>
          <cell r="BS54">
            <v>86967</v>
          </cell>
          <cell r="BT54">
            <v>82795</v>
          </cell>
          <cell r="BU54">
            <v>78788</v>
          </cell>
          <cell r="BV54">
            <v>82831</v>
          </cell>
          <cell r="BW54">
            <v>81865</v>
          </cell>
          <cell r="BX54">
            <v>84862</v>
          </cell>
          <cell r="BY54">
            <v>87536</v>
          </cell>
          <cell r="BZ54">
            <v>82805</v>
          </cell>
          <cell r="CA54">
            <v>9543869.460000003</v>
          </cell>
          <cell r="CB54">
            <v>10963766.94</v>
          </cell>
        </row>
        <row r="55">
          <cell r="B55" t="str">
            <v>Richmond</v>
          </cell>
          <cell r="C55">
            <v>53</v>
          </cell>
          <cell r="D55">
            <v>74617216.30999999</v>
          </cell>
          <cell r="E55">
            <v>0.17724564490285052</v>
          </cell>
          <cell r="F55">
            <v>45.16658138317664</v>
          </cell>
          <cell r="G55">
            <v>104.41540056955907</v>
          </cell>
          <cell r="H55">
            <v>53</v>
          </cell>
          <cell r="I55">
            <v>74617216.30999999</v>
          </cell>
          <cell r="J55">
            <v>0.17724564490285052</v>
          </cell>
          <cell r="K55">
            <v>45.16658138317664</v>
          </cell>
          <cell r="L55">
            <v>104.41540056955907</v>
          </cell>
          <cell r="M55">
            <v>74</v>
          </cell>
          <cell r="N55">
            <v>398550</v>
          </cell>
          <cell r="O55">
            <v>0.08310515350852202</v>
          </cell>
          <cell r="P55">
            <v>-6.533837072683402</v>
          </cell>
          <cell r="Q55">
            <v>92.219776231498</v>
          </cell>
          <cell r="R55">
            <v>74</v>
          </cell>
          <cell r="S55">
            <v>398550</v>
          </cell>
          <cell r="T55">
            <v>0.08310515350852202</v>
          </cell>
          <cell r="U55">
            <v>-6.533837072683402</v>
          </cell>
          <cell r="V55">
            <v>92.219776231498</v>
          </cell>
          <cell r="W55">
            <v>33225</v>
          </cell>
          <cell r="X55">
            <v>36294</v>
          </cell>
          <cell r="Y55">
            <v>0.08807647811151731</v>
          </cell>
          <cell r="Z55">
            <v>0.0879389439045051</v>
          </cell>
          <cell r="AA55">
            <v>5148548.01</v>
          </cell>
          <cell r="AB55">
            <v>6981945.690000001</v>
          </cell>
          <cell r="AC55">
            <v>0.17639415234831735</v>
          </cell>
          <cell r="AD55">
            <v>0.17665949463112182</v>
          </cell>
          <cell r="AE55">
            <v>814281.41</v>
          </cell>
          <cell r="AF55">
            <v>816678.65</v>
          </cell>
          <cell r="AG55">
            <v>0.1763939295209428</v>
          </cell>
          <cell r="AH55">
            <v>0.17665911418560393</v>
          </cell>
          <cell r="AI55">
            <v>71</v>
          </cell>
          <cell r="AJ55">
            <v>426411</v>
          </cell>
          <cell r="AK55">
            <v>0.09011641201547088</v>
          </cell>
          <cell r="AL55">
            <v>10.006346356262764</v>
          </cell>
          <cell r="AM55">
            <v>55</v>
          </cell>
          <cell r="AN55">
            <v>51401097.690000005</v>
          </cell>
          <cell r="AO55">
            <v>0.1697504811895767</v>
          </cell>
          <cell r="AP55">
            <v>43.36857339241917</v>
          </cell>
          <cell r="AQ55">
            <v>10.624625424518875</v>
          </cell>
          <cell r="AR55">
            <v>15.617437320512417</v>
          </cell>
          <cell r="AS55">
            <v>-12.146772228989033</v>
          </cell>
          <cell r="AT55">
            <v>-20.315177319694687</v>
          </cell>
          <cell r="AU55">
            <v>-13.178536992155943</v>
          </cell>
          <cell r="AV55">
            <v>-17.26958321763058</v>
          </cell>
          <cell r="AW55">
            <v>-11.36848695256253</v>
          </cell>
          <cell r="AX55">
            <v>-7.928375643620155</v>
          </cell>
          <cell r="AY55">
            <v>-18.27988624105129</v>
          </cell>
          <cell r="AZ55">
            <v>-1.5778390722780755</v>
          </cell>
          <cell r="BA55">
            <v>8.447231438921188</v>
          </cell>
          <cell r="BB55">
            <v>0.7823227001309219</v>
          </cell>
          <cell r="BC55">
            <v>9.237020316027088</v>
          </cell>
          <cell r="BD55">
            <v>71</v>
          </cell>
          <cell r="BE55">
            <v>426411</v>
          </cell>
          <cell r="BF55">
            <v>0.09011641201547088</v>
          </cell>
          <cell r="BG55">
            <v>55</v>
          </cell>
          <cell r="BH55">
            <v>51401097.690000005</v>
          </cell>
          <cell r="BI55">
            <v>0.1697504811895767</v>
          </cell>
          <cell r="BJ55">
            <v>72</v>
          </cell>
          <cell r="BK55">
            <v>54</v>
          </cell>
          <cell r="BL55">
            <v>71</v>
          </cell>
          <cell r="BM55">
            <v>55</v>
          </cell>
          <cell r="BN55">
            <v>9375882.029999997</v>
          </cell>
          <cell r="BO55">
            <v>9202665.81</v>
          </cell>
          <cell r="BP55">
            <v>35831</v>
          </cell>
          <cell r="BQ55">
            <v>28851</v>
          </cell>
          <cell r="BR55">
            <v>30693</v>
          </cell>
          <cell r="BS55">
            <v>33316</v>
          </cell>
          <cell r="BT55">
            <v>32772</v>
          </cell>
          <cell r="BU55">
            <v>31146</v>
          </cell>
          <cell r="BV55">
            <v>35942</v>
          </cell>
          <cell r="BW55">
            <v>33332</v>
          </cell>
          <cell r="BX55">
            <v>33185</v>
          </cell>
          <cell r="BY55">
            <v>35626</v>
          </cell>
          <cell r="BZ55">
            <v>31562</v>
          </cell>
          <cell r="CA55">
            <v>9202665.81</v>
          </cell>
          <cell r="CB55">
            <v>9375882.029999997</v>
          </cell>
        </row>
        <row r="56">
          <cell r="B56" t="str">
            <v>Sanofi Pasteur</v>
          </cell>
          <cell r="C56">
            <v>54</v>
          </cell>
          <cell r="D56">
            <v>74389194.10000001</v>
          </cell>
          <cell r="E56">
            <v>0.17670400122244695</v>
          </cell>
          <cell r="F56">
            <v>3.0336806293624896</v>
          </cell>
          <cell r="G56">
            <v>74.11005296510812</v>
          </cell>
          <cell r="H56">
            <v>54</v>
          </cell>
          <cell r="I56">
            <v>74389194.10000001</v>
          </cell>
          <cell r="J56">
            <v>0.17670400122244695</v>
          </cell>
          <cell r="K56">
            <v>3.0336806293624896</v>
          </cell>
          <cell r="L56">
            <v>74.11005296510812</v>
          </cell>
          <cell r="M56">
            <v>67</v>
          </cell>
          <cell r="N56">
            <v>523508</v>
          </cell>
          <cell r="O56">
            <v>0.10916124125690464</v>
          </cell>
          <cell r="P56">
            <v>15.052657488967425</v>
          </cell>
          <cell r="Q56">
            <v>113.51841132841479</v>
          </cell>
          <cell r="R56">
            <v>67</v>
          </cell>
          <cell r="S56">
            <v>523508</v>
          </cell>
          <cell r="T56">
            <v>0.10916124125690464</v>
          </cell>
          <cell r="U56">
            <v>15.052657488967425</v>
          </cell>
          <cell r="V56">
            <v>113.51841132841479</v>
          </cell>
          <cell r="W56">
            <v>6302</v>
          </cell>
          <cell r="X56">
            <v>7498</v>
          </cell>
          <cell r="Y56">
            <v>0.01670603356083618</v>
          </cell>
          <cell r="Z56">
            <v>0.018167361034771016</v>
          </cell>
          <cell r="AA56">
            <v>3469472.24</v>
          </cell>
          <cell r="AB56">
            <v>3147122.69</v>
          </cell>
          <cell r="AC56">
            <v>0.1188674192572631</v>
          </cell>
          <cell r="AD56">
            <v>0.07962953718672316</v>
          </cell>
          <cell r="AE56">
            <v>548723.79</v>
          </cell>
          <cell r="AF56">
            <v>368119.55</v>
          </cell>
          <cell r="AG56">
            <v>0.1188674386410524</v>
          </cell>
          <cell r="AH56">
            <v>0.0796294523156729</v>
          </cell>
          <cell r="AI56">
            <v>69</v>
          </cell>
          <cell r="AJ56">
            <v>455016</v>
          </cell>
          <cell r="AK56">
            <v>0.09616170626374906</v>
          </cell>
          <cell r="AL56">
            <v>11.506311525426227</v>
          </cell>
          <cell r="AM56">
            <v>47</v>
          </cell>
          <cell r="AN56">
            <v>72198909.75999999</v>
          </cell>
          <cell r="AO56">
            <v>0.23843459038632883</v>
          </cell>
          <cell r="AP56">
            <v>59.678922187553596</v>
          </cell>
          <cell r="AQ56">
            <v>1.8422753716871298</v>
          </cell>
          <cell r="AR56">
            <v>-17.78809806674587</v>
          </cell>
          <cell r="AS56">
            <v>268.6882062146893</v>
          </cell>
          <cell r="AT56">
            <v>61.67456533010085</v>
          </cell>
          <cell r="AU56">
            <v>-73.14889421045217</v>
          </cell>
          <cell r="AV56">
            <v>10.544169611307419</v>
          </cell>
          <cell r="AW56">
            <v>-22.10048848569435</v>
          </cell>
          <cell r="AX56">
            <v>-26.711858589325555</v>
          </cell>
          <cell r="AY56">
            <v>-14.624654782827019</v>
          </cell>
          <cell r="AZ56">
            <v>14.865824222632407</v>
          </cell>
          <cell r="BA56">
            <v>-11.631274131274127</v>
          </cell>
          <cell r="BB56">
            <v>-25.154572079401238</v>
          </cell>
          <cell r="BC56">
            <v>18.97810218978102</v>
          </cell>
          <cell r="BD56">
            <v>69</v>
          </cell>
          <cell r="BE56">
            <v>455016</v>
          </cell>
          <cell r="BF56">
            <v>0.09616170626374906</v>
          </cell>
          <cell r="BG56">
            <v>47</v>
          </cell>
          <cell r="BH56">
            <v>72198909.75999999</v>
          </cell>
          <cell r="BI56">
            <v>0.23843459038632883</v>
          </cell>
          <cell r="BJ56">
            <v>112</v>
          </cell>
          <cell r="BK56">
            <v>62</v>
          </cell>
          <cell r="BL56">
            <v>103</v>
          </cell>
          <cell r="BM56">
            <v>69</v>
          </cell>
          <cell r="BN56">
            <v>13576722.96</v>
          </cell>
          <cell r="BO56">
            <v>9309163.45</v>
          </cell>
          <cell r="BP56">
            <v>7612</v>
          </cell>
          <cell r="BQ56">
            <v>167060</v>
          </cell>
          <cell r="BR56">
            <v>221402</v>
          </cell>
          <cell r="BS56">
            <v>47654</v>
          </cell>
          <cell r="BT56">
            <v>23463</v>
          </cell>
          <cell r="BU56">
            <v>11163</v>
          </cell>
          <cell r="BV56">
            <v>8541</v>
          </cell>
          <cell r="BW56">
            <v>6801</v>
          </cell>
          <cell r="BX56">
            <v>8090</v>
          </cell>
          <cell r="BY56">
            <v>7324</v>
          </cell>
          <cell r="BZ56">
            <v>6900</v>
          </cell>
          <cell r="CA56">
            <v>9309163.45</v>
          </cell>
          <cell r="CB56">
            <v>13576722.96</v>
          </cell>
        </row>
        <row r="57">
          <cell r="B57" t="str">
            <v>Spedrog Caillon</v>
          </cell>
          <cell r="C57">
            <v>55</v>
          </cell>
          <cell r="D57">
            <v>71928928.80000001</v>
          </cell>
          <cell r="E57">
            <v>0.17085989002002777</v>
          </cell>
          <cell r="F57">
            <v>46.38125445591721</v>
          </cell>
          <cell r="G57">
            <v>105.28909046597184</v>
          </cell>
          <cell r="H57">
            <v>55</v>
          </cell>
          <cell r="I57">
            <v>71928928.80000001</v>
          </cell>
          <cell r="J57">
            <v>0.17085989002002777</v>
          </cell>
          <cell r="K57">
            <v>46.38125445591721</v>
          </cell>
          <cell r="L57">
            <v>105.28909046597184</v>
          </cell>
          <cell r="M57">
            <v>62</v>
          </cell>
          <cell r="N57">
            <v>703619</v>
          </cell>
          <cell r="O57">
            <v>0.1467177644122764</v>
          </cell>
          <cell r="P57">
            <v>6.008545540559673</v>
          </cell>
          <cell r="Q57">
            <v>104.59490410427239</v>
          </cell>
          <cell r="R57">
            <v>62</v>
          </cell>
          <cell r="S57">
            <v>703619</v>
          </cell>
          <cell r="T57">
            <v>0.1467177644122764</v>
          </cell>
          <cell r="U57">
            <v>6.008545540559673</v>
          </cell>
          <cell r="V57">
            <v>104.59490410427239</v>
          </cell>
          <cell r="W57">
            <v>61905</v>
          </cell>
          <cell r="X57">
            <v>66460</v>
          </cell>
          <cell r="Y57">
            <v>0.16410457118114308</v>
          </cell>
          <cell r="Z57">
            <v>0.16102998324498288</v>
          </cell>
          <cell r="AA57">
            <v>5498220.160000001</v>
          </cell>
          <cell r="AB57">
            <v>7077507.41</v>
          </cell>
          <cell r="AC57">
            <v>0.18837425283087333</v>
          </cell>
          <cell r="AD57">
            <v>0.17907742881606684</v>
          </cell>
          <cell r="AE57">
            <v>869584.04</v>
          </cell>
          <cell r="AF57">
            <v>827856.37</v>
          </cell>
          <cell r="AG57">
            <v>0.18837387662368069</v>
          </cell>
          <cell r="AH57">
            <v>0.17907701272355966</v>
          </cell>
          <cell r="AI57">
            <v>61</v>
          </cell>
          <cell r="AJ57">
            <v>663738</v>
          </cell>
          <cell r="AK57">
            <v>0.1402723829317832</v>
          </cell>
          <cell r="AL57">
            <v>12.538976067550035</v>
          </cell>
          <cell r="AM57">
            <v>57</v>
          </cell>
          <cell r="AN57">
            <v>49138073.77</v>
          </cell>
          <cell r="AO57">
            <v>0.16227691707076491</v>
          </cell>
          <cell r="AP57">
            <v>32.49629247547825</v>
          </cell>
          <cell r="AQ57">
            <v>14.146368447255364</v>
          </cell>
          <cell r="AR57">
            <v>16.46978873098679</v>
          </cell>
          <cell r="AS57">
            <v>8.492430659629457</v>
          </cell>
          <cell r="AT57">
            <v>6.524327172661448</v>
          </cell>
          <cell r="AU57">
            <v>4.843475406036957</v>
          </cell>
          <cell r="AV57">
            <v>7.211219558419413</v>
          </cell>
          <cell r="AW57">
            <v>11.028733941355306</v>
          </cell>
          <cell r="AX57">
            <v>6.807690972824765</v>
          </cell>
          <cell r="AY57">
            <v>0.8673156332399179</v>
          </cell>
          <cell r="AZ57">
            <v>5.856821807826251</v>
          </cell>
          <cell r="BA57">
            <v>1.715320861187264</v>
          </cell>
          <cell r="BB57">
            <v>-1.7104348114051038</v>
          </cell>
          <cell r="BC57">
            <v>7.358048622889912</v>
          </cell>
          <cell r="BD57">
            <v>61</v>
          </cell>
          <cell r="BE57">
            <v>663738</v>
          </cell>
          <cell r="BF57">
            <v>0.1402723829317832</v>
          </cell>
          <cell r="BG57">
            <v>57</v>
          </cell>
          <cell r="BH57">
            <v>49138073.77</v>
          </cell>
          <cell r="BI57">
            <v>0.16227691707076491</v>
          </cell>
          <cell r="BJ57">
            <v>59</v>
          </cell>
          <cell r="BK57">
            <v>53</v>
          </cell>
          <cell r="BL57">
            <v>59</v>
          </cell>
          <cell r="BM57">
            <v>54</v>
          </cell>
          <cell r="BN57">
            <v>8917021.27</v>
          </cell>
          <cell r="BO57">
            <v>8848972.51</v>
          </cell>
          <cell r="BP57">
            <v>58271</v>
          </cell>
          <cell r="BQ57">
            <v>49951</v>
          </cell>
          <cell r="BR57">
            <v>54582</v>
          </cell>
          <cell r="BS57">
            <v>54289</v>
          </cell>
          <cell r="BT57">
            <v>56570</v>
          </cell>
          <cell r="BU57">
            <v>56608</v>
          </cell>
          <cell r="BV57">
            <v>61549</v>
          </cell>
          <cell r="BW57">
            <v>60824</v>
          </cell>
          <cell r="BX57">
            <v>61705</v>
          </cell>
          <cell r="BY57">
            <v>63449</v>
          </cell>
          <cell r="BZ57">
            <v>59361</v>
          </cell>
          <cell r="CA57">
            <v>8848972.51</v>
          </cell>
          <cell r="CB57">
            <v>8917021.27</v>
          </cell>
        </row>
        <row r="58">
          <cell r="B58" t="str">
            <v>Fortbenton</v>
          </cell>
          <cell r="C58">
            <v>56</v>
          </cell>
          <cell r="D58">
            <v>69940671.99000001</v>
          </cell>
          <cell r="E58">
            <v>0.16613698721088468</v>
          </cell>
          <cell r="F58">
            <v>41.369958074461536</v>
          </cell>
          <cell r="G58">
            <v>101.6845658291251</v>
          </cell>
          <cell r="H58">
            <v>56</v>
          </cell>
          <cell r="I58">
            <v>69940671.99000001</v>
          </cell>
          <cell r="J58">
            <v>0.16613698721088468</v>
          </cell>
          <cell r="K58">
            <v>41.369958074461536</v>
          </cell>
          <cell r="L58">
            <v>101.6845658291251</v>
          </cell>
          <cell r="M58">
            <v>51</v>
          </cell>
          <cell r="N58">
            <v>980665</v>
          </cell>
          <cell r="O58">
            <v>0.20448705398427988</v>
          </cell>
          <cell r="P58">
            <v>9.251687796617713</v>
          </cell>
          <cell r="Q58">
            <v>107.79479852353046</v>
          </cell>
          <cell r="R58">
            <v>51</v>
          </cell>
          <cell r="S58">
            <v>980665</v>
          </cell>
          <cell r="T58">
            <v>0.20448705398427988</v>
          </cell>
          <cell r="U58">
            <v>9.251687796617713</v>
          </cell>
          <cell r="V58">
            <v>107.79479852353046</v>
          </cell>
          <cell r="W58">
            <v>74193</v>
          </cell>
          <cell r="X58">
            <v>93008</v>
          </cell>
          <cell r="Y58">
            <v>0.19667895080595346</v>
          </cell>
          <cell r="Z58">
            <v>0.22535474994958427</v>
          </cell>
          <cell r="AA58">
            <v>4785477.03</v>
          </cell>
          <cell r="AB58">
            <v>7169470.200000002</v>
          </cell>
          <cell r="AC58">
            <v>0.16395499520440385</v>
          </cell>
          <cell r="AD58">
            <v>0.18140430168612326</v>
          </cell>
          <cell r="AE58">
            <v>756852.14</v>
          </cell>
          <cell r="AF58">
            <v>838607.56</v>
          </cell>
          <cell r="AG58">
            <v>0.16395329845603962</v>
          </cell>
          <cell r="AH58">
            <v>0.18140264680477522</v>
          </cell>
          <cell r="AI58">
            <v>52</v>
          </cell>
          <cell r="AJ58">
            <v>897620</v>
          </cell>
          <cell r="AK58">
            <v>0.1897002979597782</v>
          </cell>
          <cell r="AL58">
            <v>9.442630466218137</v>
          </cell>
          <cell r="AM58">
            <v>56</v>
          </cell>
          <cell r="AN58">
            <v>49473504.089999996</v>
          </cell>
          <cell r="AO58">
            <v>0.16338466497469054</v>
          </cell>
          <cell r="AP58">
            <v>24.88804417651609</v>
          </cell>
          <cell r="AQ58">
            <v>13.644788236195149</v>
          </cell>
          <cell r="AR58">
            <v>12.945501986597874</v>
          </cell>
          <cell r="AS58">
            <v>4.179933183807272</v>
          </cell>
          <cell r="AT58">
            <v>4.701166682736679</v>
          </cell>
          <cell r="AU58">
            <v>7.53007882727148</v>
          </cell>
          <cell r="AV58">
            <v>-1.9504029758214525</v>
          </cell>
          <cell r="AW58">
            <v>-3.530258387758145</v>
          </cell>
          <cell r="AX58">
            <v>8.242461475451801</v>
          </cell>
          <cell r="AY58">
            <v>8.522257571582447</v>
          </cell>
          <cell r="AZ58">
            <v>12.745324405449088</v>
          </cell>
          <cell r="BA58">
            <v>19.567160608845647</v>
          </cell>
          <cell r="BB58">
            <v>12.138616666452041</v>
          </cell>
          <cell r="BC58">
            <v>25.359535266130216</v>
          </cell>
          <cell r="BD58">
            <v>52</v>
          </cell>
          <cell r="BE58">
            <v>897620</v>
          </cell>
          <cell r="BF58">
            <v>0.1897002979597782</v>
          </cell>
          <cell r="BG58">
            <v>56</v>
          </cell>
          <cell r="BH58">
            <v>49473504.089999996</v>
          </cell>
          <cell r="BI58">
            <v>0.16338466497469054</v>
          </cell>
          <cell r="BJ58">
            <v>53</v>
          </cell>
          <cell r="BK58">
            <v>55</v>
          </cell>
          <cell r="BL58">
            <v>48</v>
          </cell>
          <cell r="BM58">
            <v>53</v>
          </cell>
          <cell r="BN58">
            <v>9026545.679999998</v>
          </cell>
          <cell r="BO58">
            <v>8586117.68</v>
          </cell>
          <cell r="BP58">
            <v>76184</v>
          </cell>
          <cell r="BQ58">
            <v>66422</v>
          </cell>
          <cell r="BR58">
            <v>76012</v>
          </cell>
          <cell r="BS58">
            <v>77755</v>
          </cell>
          <cell r="BT58">
            <v>79077</v>
          </cell>
          <cell r="BU58">
            <v>71049</v>
          </cell>
          <cell r="BV58">
            <v>84572</v>
          </cell>
          <cell r="BW58">
            <v>86642</v>
          </cell>
          <cell r="BX58">
            <v>87894</v>
          </cell>
          <cell r="BY58">
            <v>94971</v>
          </cell>
          <cell r="BZ58">
            <v>87079</v>
          </cell>
          <cell r="CA58">
            <v>8586117.68</v>
          </cell>
          <cell r="CB58">
            <v>9026545.679999998</v>
          </cell>
        </row>
        <row r="59">
          <cell r="B59" t="str">
            <v>Gobbi Novag</v>
          </cell>
          <cell r="C59">
            <v>57</v>
          </cell>
          <cell r="D59">
            <v>64750576.629999995</v>
          </cell>
          <cell r="E59">
            <v>0.1538084410028803</v>
          </cell>
          <cell r="F59">
            <v>44.589285510403045</v>
          </cell>
          <cell r="G59">
            <v>104.00016326612143</v>
          </cell>
          <cell r="H59">
            <v>57</v>
          </cell>
          <cell r="I59">
            <v>64750576.629999995</v>
          </cell>
          <cell r="J59">
            <v>0.1538084410028803</v>
          </cell>
          <cell r="K59">
            <v>44.589285510403045</v>
          </cell>
          <cell r="L59">
            <v>104.00016326612143</v>
          </cell>
          <cell r="M59">
            <v>81</v>
          </cell>
          <cell r="N59">
            <v>316859</v>
          </cell>
          <cell r="O59">
            <v>0.06607104713475544</v>
          </cell>
          <cell r="P59">
            <v>0.7952691031591241</v>
          </cell>
          <cell r="Q59">
            <v>99.45114756786803</v>
          </cell>
          <cell r="R59">
            <v>81</v>
          </cell>
          <cell r="S59">
            <v>316859</v>
          </cell>
          <cell r="T59">
            <v>0.06607104713475544</v>
          </cell>
          <cell r="U59">
            <v>0.7952691031591241</v>
          </cell>
          <cell r="V59">
            <v>99.45114756786803</v>
          </cell>
          <cell r="W59">
            <v>25200</v>
          </cell>
          <cell r="X59">
            <v>26347</v>
          </cell>
          <cell r="Y59">
            <v>0.06680292696494315</v>
          </cell>
          <cell r="Z59">
            <v>0.06383775155816376</v>
          </cell>
          <cell r="AA59">
            <v>4388573.45</v>
          </cell>
          <cell r="AB59">
            <v>5712554.88</v>
          </cell>
          <cell r="AC59">
            <v>0.15035670100143061</v>
          </cell>
          <cell r="AD59">
            <v>0.14454094932287398</v>
          </cell>
          <cell r="AE59">
            <v>694086.74</v>
          </cell>
          <cell r="AF59">
            <v>668199.61</v>
          </cell>
          <cell r="AG59">
            <v>0.15035672679421846</v>
          </cell>
          <cell r="AH59">
            <v>0.14454100300254688</v>
          </cell>
          <cell r="AI59">
            <v>81</v>
          </cell>
          <cell r="AJ59">
            <v>314359</v>
          </cell>
          <cell r="AK59">
            <v>0.0664356809856486</v>
          </cell>
          <cell r="AL59">
            <v>-11.6711061658462</v>
          </cell>
          <cell r="AM59">
            <v>59</v>
          </cell>
          <cell r="AN59">
            <v>44782416.900000006</v>
          </cell>
          <cell r="AO59">
            <v>0.14789249956205036</v>
          </cell>
          <cell r="AP59">
            <v>-0.8444211267278234</v>
          </cell>
          <cell r="AQ59">
            <v>3.0169242089771897</v>
          </cell>
          <cell r="AR59">
            <v>9.511609938595411</v>
          </cell>
          <cell r="AS59">
            <v>-6.027408174647442</v>
          </cell>
          <cell r="AT59">
            <v>-2.484227129337535</v>
          </cell>
          <cell r="AU59">
            <v>-4.246357012750456</v>
          </cell>
          <cell r="AV59">
            <v>0.8100579136427033</v>
          </cell>
          <cell r="AW59">
            <v>3.8521950836409413</v>
          </cell>
          <cell r="AX59">
            <v>0.07011147724882427</v>
          </cell>
          <cell r="AY59">
            <v>0.8101985178358806</v>
          </cell>
          <cell r="AZ59">
            <v>-0.6602014173815784</v>
          </cell>
          <cell r="BA59">
            <v>-1.372144382897067</v>
          </cell>
          <cell r="BB59">
            <v>5.379527801276618</v>
          </cell>
          <cell r="BC59">
            <v>4.551587301587312</v>
          </cell>
          <cell r="BD59">
            <v>81</v>
          </cell>
          <cell r="BE59">
            <v>314359</v>
          </cell>
          <cell r="BF59">
            <v>0.0664356809856486</v>
          </cell>
          <cell r="BG59">
            <v>59</v>
          </cell>
          <cell r="BH59">
            <v>44782416.900000006</v>
          </cell>
          <cell r="BI59">
            <v>0.14789249956205036</v>
          </cell>
          <cell r="BJ59">
            <v>81</v>
          </cell>
          <cell r="BK59">
            <v>57</v>
          </cell>
          <cell r="BL59">
            <v>80</v>
          </cell>
          <cell r="BM59">
            <v>57</v>
          </cell>
          <cell r="BN59">
            <v>8176065.8100000005</v>
          </cell>
          <cell r="BO59">
            <v>7969833.83</v>
          </cell>
          <cell r="BP59">
            <v>26930</v>
          </cell>
          <cell r="BQ59">
            <v>23589</v>
          </cell>
          <cell r="BR59">
            <v>24730</v>
          </cell>
          <cell r="BS59">
            <v>25233</v>
          </cell>
          <cell r="BT59">
            <v>27503</v>
          </cell>
          <cell r="BU59">
            <v>26447</v>
          </cell>
          <cell r="BV59">
            <v>28546</v>
          </cell>
          <cell r="BW59">
            <v>26254</v>
          </cell>
          <cell r="BX59">
            <v>26633</v>
          </cell>
          <cell r="BY59">
            <v>27242</v>
          </cell>
          <cell r="BZ59">
            <v>27405</v>
          </cell>
          <cell r="CA59">
            <v>7969833.83</v>
          </cell>
          <cell r="CB59">
            <v>8176065.8100000005</v>
          </cell>
        </row>
        <row r="60">
          <cell r="B60" t="str">
            <v>Atlas</v>
          </cell>
          <cell r="C60">
            <v>58</v>
          </cell>
          <cell r="D60">
            <v>64645497.18000001</v>
          </cell>
          <cell r="E60">
            <v>0.15355883540510637</v>
          </cell>
          <cell r="F60">
            <v>42.623145043924524</v>
          </cell>
          <cell r="G60">
            <v>102.58595799637355</v>
          </cell>
          <cell r="H60">
            <v>58</v>
          </cell>
          <cell r="I60">
            <v>64645497.18000001</v>
          </cell>
          <cell r="J60">
            <v>0.15355883540510637</v>
          </cell>
          <cell r="K60">
            <v>42.623145043924524</v>
          </cell>
          <cell r="L60">
            <v>102.58595799637355</v>
          </cell>
          <cell r="M60">
            <v>58</v>
          </cell>
          <cell r="N60">
            <v>835024</v>
          </cell>
          <cell r="O60">
            <v>0.17411817263404866</v>
          </cell>
          <cell r="P60">
            <v>-3.5913777377529987</v>
          </cell>
          <cell r="Q60">
            <v>95.12299738596629</v>
          </cell>
          <cell r="R60">
            <v>58</v>
          </cell>
          <cell r="S60">
            <v>835024</v>
          </cell>
          <cell r="T60">
            <v>0.17411817263404866</v>
          </cell>
          <cell r="U60">
            <v>-3.5913777377529987</v>
          </cell>
          <cell r="V60">
            <v>95.12299738596629</v>
          </cell>
          <cell r="W60">
            <v>68878</v>
          </cell>
          <cell r="X60">
            <v>74293</v>
          </cell>
          <cell r="Y60">
            <v>0.1825893652179109</v>
          </cell>
          <cell r="Z60">
            <v>0.18000903619048322</v>
          </cell>
          <cell r="AA60">
            <v>4117972.5</v>
          </cell>
          <cell r="AB60">
            <v>6352462.310000001</v>
          </cell>
          <cell r="AC60">
            <v>0.14108565504688403</v>
          </cell>
          <cell r="AD60">
            <v>0.1607320983540691</v>
          </cell>
          <cell r="AE60">
            <v>651284.86</v>
          </cell>
          <cell r="AF60">
            <v>743045.67</v>
          </cell>
          <cell r="AG60">
            <v>0.14108475802351558</v>
          </cell>
          <cell r="AH60">
            <v>0.1607312617535043</v>
          </cell>
          <cell r="AI60">
            <v>54</v>
          </cell>
          <cell r="AJ60">
            <v>866130</v>
          </cell>
          <cell r="AK60">
            <v>0.18304529653071752</v>
          </cell>
          <cell r="AL60">
            <v>-1.4721222745375462</v>
          </cell>
          <cell r="AM60">
            <v>58</v>
          </cell>
          <cell r="AN60">
            <v>45326091.470000006</v>
          </cell>
          <cell r="AO60">
            <v>0.14968796744144527</v>
          </cell>
          <cell r="AP60">
            <v>11.284218790902734</v>
          </cell>
          <cell r="AQ60">
            <v>-0.28952778019051273</v>
          </cell>
          <cell r="AR60">
            <v>10.804923688673185</v>
          </cell>
          <cell r="AS60">
            <v>-15.303203258219533</v>
          </cell>
          <cell r="AT60">
            <v>-16.452424297169223</v>
          </cell>
          <cell r="AU60">
            <v>-5.780947917276935</v>
          </cell>
          <cell r="AV60">
            <v>-13.243928660032523</v>
          </cell>
          <cell r="AW60">
            <v>-10.218832418561552</v>
          </cell>
          <cell r="AX60">
            <v>-0.6098134293274549</v>
          </cell>
          <cell r="AY60">
            <v>-5.734043698202562</v>
          </cell>
          <cell r="AZ60">
            <v>-1.852799672433203</v>
          </cell>
          <cell r="BA60">
            <v>2.877190330423396</v>
          </cell>
          <cell r="BB60">
            <v>4.938595341112717</v>
          </cell>
          <cell r="BC60">
            <v>7.861726530967794</v>
          </cell>
          <cell r="BD60">
            <v>54</v>
          </cell>
          <cell r="BE60">
            <v>866130</v>
          </cell>
          <cell r="BF60">
            <v>0.18304529653071752</v>
          </cell>
          <cell r="BG60">
            <v>58</v>
          </cell>
          <cell r="BH60">
            <v>45326091.470000006</v>
          </cell>
          <cell r="BI60">
            <v>0.14968796744144527</v>
          </cell>
          <cell r="BJ60">
            <v>58</v>
          </cell>
          <cell r="BK60">
            <v>58</v>
          </cell>
          <cell r="BL60">
            <v>57</v>
          </cell>
          <cell r="BM60">
            <v>56</v>
          </cell>
          <cell r="BN60">
            <v>8280215.43</v>
          </cell>
          <cell r="BO60">
            <v>7936335.229999999</v>
          </cell>
          <cell r="BP60">
            <v>75795</v>
          </cell>
          <cell r="BQ60">
            <v>60100</v>
          </cell>
          <cell r="BR60">
            <v>60120</v>
          </cell>
          <cell r="BS60">
            <v>64329</v>
          </cell>
          <cell r="BT60">
            <v>62945</v>
          </cell>
          <cell r="BU60">
            <v>62977</v>
          </cell>
          <cell r="BV60">
            <v>73995</v>
          </cell>
          <cell r="BW60">
            <v>70066</v>
          </cell>
          <cell r="BX60">
            <v>76704</v>
          </cell>
          <cell r="BY60">
            <v>81667</v>
          </cell>
          <cell r="BZ60">
            <v>72033</v>
          </cell>
          <cell r="CA60">
            <v>7936335.229999999</v>
          </cell>
          <cell r="CB60">
            <v>8280215.43</v>
          </cell>
        </row>
        <row r="61">
          <cell r="B61" t="str">
            <v>Richet</v>
          </cell>
          <cell r="C61">
            <v>59</v>
          </cell>
          <cell r="D61">
            <v>51787632.92</v>
          </cell>
          <cell r="E61">
            <v>0.12301628027454746</v>
          </cell>
          <cell r="F61">
            <v>48.420157620183616</v>
          </cell>
          <cell r="G61">
            <v>106.75563247991838</v>
          </cell>
          <cell r="H61">
            <v>59</v>
          </cell>
          <cell r="I61">
            <v>51787632.92</v>
          </cell>
          <cell r="J61">
            <v>0.12301628027454746</v>
          </cell>
          <cell r="K61">
            <v>48.420157620183616</v>
          </cell>
          <cell r="L61">
            <v>106.75563247991838</v>
          </cell>
          <cell r="M61">
            <v>61</v>
          </cell>
          <cell r="N61">
            <v>716899</v>
          </cell>
          <cell r="O61">
            <v>0.14948689360207235</v>
          </cell>
          <cell r="P61">
            <v>3.4471364049580844</v>
          </cell>
          <cell r="Q61">
            <v>102.0676517818872</v>
          </cell>
          <cell r="R61">
            <v>61</v>
          </cell>
          <cell r="S61">
            <v>716899</v>
          </cell>
          <cell r="T61">
            <v>0.14948689360207235</v>
          </cell>
          <cell r="U61">
            <v>3.4471364049580844</v>
          </cell>
          <cell r="V61">
            <v>102.0676517818872</v>
          </cell>
          <cell r="W61">
            <v>50898</v>
          </cell>
          <cell r="X61">
            <v>65662</v>
          </cell>
          <cell r="Y61">
            <v>0.13492600701038399</v>
          </cell>
          <cell r="Z61">
            <v>0.1590964604247979</v>
          </cell>
          <cell r="AA61">
            <v>3057533.38</v>
          </cell>
          <cell r="AB61">
            <v>5296838.06</v>
          </cell>
          <cell r="AC61">
            <v>0.104754002059269</v>
          </cell>
          <cell r="AD61">
            <v>0.13402234511258304</v>
          </cell>
          <cell r="AE61">
            <v>483563.63</v>
          </cell>
          <cell r="AF61">
            <v>619563.08</v>
          </cell>
          <cell r="AG61">
            <v>0.10475210144992902</v>
          </cell>
          <cell r="AH61">
            <v>0.13402023537030683</v>
          </cell>
          <cell r="AI61">
            <v>60</v>
          </cell>
          <cell r="AJ61">
            <v>693010</v>
          </cell>
          <cell r="AK61">
            <v>0.14645863894421457</v>
          </cell>
          <cell r="AL61">
            <v>-1.3014350250944218</v>
          </cell>
          <cell r="AM61">
            <v>65</v>
          </cell>
          <cell r="AN61">
            <v>34892587.199999996</v>
          </cell>
          <cell r="AO61">
            <v>0.11523165327851703</v>
          </cell>
          <cell r="AP61">
            <v>14.13480919034118</v>
          </cell>
          <cell r="AQ61">
            <v>-5.976022019840022</v>
          </cell>
          <cell r="AR61">
            <v>-0.17576080731480648</v>
          </cell>
          <cell r="AS61">
            <v>-3.2691956031452585</v>
          </cell>
          <cell r="AT61">
            <v>-5.642355302776847</v>
          </cell>
          <cell r="AU61">
            <v>-3.304418894069139</v>
          </cell>
          <cell r="AV61">
            <v>-11.276097772680071</v>
          </cell>
          <cell r="AW61">
            <v>-1.4470957823674913</v>
          </cell>
          <cell r="AX61">
            <v>0.38395535747355325</v>
          </cell>
          <cell r="AY61">
            <v>4.331370899915887</v>
          </cell>
          <cell r="AZ61">
            <v>14.870767453613464</v>
          </cell>
          <cell r="BA61">
            <v>8.22043465989275</v>
          </cell>
          <cell r="BB61">
            <v>16.6690302060331</v>
          </cell>
          <cell r="BC61">
            <v>29.007033675193526</v>
          </cell>
          <cell r="BD61">
            <v>60</v>
          </cell>
          <cell r="BE61">
            <v>693010</v>
          </cell>
          <cell r="BF61">
            <v>0.14645863894421457</v>
          </cell>
          <cell r="BG61">
            <v>65</v>
          </cell>
          <cell r="BH61">
            <v>34892587.199999996</v>
          </cell>
          <cell r="BI61">
            <v>0.11523165327851703</v>
          </cell>
          <cell r="BJ61">
            <v>64</v>
          </cell>
          <cell r="BK61">
            <v>66</v>
          </cell>
          <cell r="BL61">
            <v>60</v>
          </cell>
          <cell r="BM61">
            <v>58</v>
          </cell>
          <cell r="BN61">
            <v>6382657.46</v>
          </cell>
          <cell r="BO61">
            <v>6352627.290000001</v>
          </cell>
          <cell r="BP61">
            <v>50548</v>
          </cell>
          <cell r="BQ61">
            <v>47608</v>
          </cell>
          <cell r="BR61">
            <v>56407</v>
          </cell>
          <cell r="BS61">
            <v>52058</v>
          </cell>
          <cell r="BT61">
            <v>57242</v>
          </cell>
          <cell r="BU61">
            <v>58978</v>
          </cell>
          <cell r="BV61">
            <v>81310</v>
          </cell>
          <cell r="BW61">
            <v>64506</v>
          </cell>
          <cell r="BX61">
            <v>63643</v>
          </cell>
          <cell r="BY61">
            <v>61348</v>
          </cell>
          <cell r="BZ61">
            <v>57589</v>
          </cell>
          <cell r="CA61">
            <v>6352627.290000001</v>
          </cell>
          <cell r="CB61">
            <v>6382657.46</v>
          </cell>
        </row>
        <row r="62">
          <cell r="B62" t="str">
            <v>Ariston</v>
          </cell>
          <cell r="C62">
            <v>60</v>
          </cell>
          <cell r="D62">
            <v>50464432.89999998</v>
          </cell>
          <cell r="E62">
            <v>0.11987315255579153</v>
          </cell>
          <cell r="F62">
            <v>55.2476120534704</v>
          </cell>
          <cell r="G62">
            <v>111.66648305399318</v>
          </cell>
          <cell r="H62">
            <v>60</v>
          </cell>
          <cell r="I62">
            <v>50464432.89999998</v>
          </cell>
          <cell r="J62">
            <v>0.11987315255579153</v>
          </cell>
          <cell r="K62">
            <v>55.2476120534704</v>
          </cell>
          <cell r="L62">
            <v>111.66648305399318</v>
          </cell>
          <cell r="M62">
            <v>71</v>
          </cell>
          <cell r="N62">
            <v>423865</v>
          </cell>
          <cell r="O62">
            <v>0.08838380602657053</v>
          </cell>
          <cell r="P62">
            <v>4.709215863557992</v>
          </cell>
          <cell r="Q62">
            <v>103.31290120278149</v>
          </cell>
          <cell r="R62">
            <v>71</v>
          </cell>
          <cell r="S62">
            <v>423865</v>
          </cell>
          <cell r="T62">
            <v>0.08838380602657053</v>
          </cell>
          <cell r="U62">
            <v>4.709215863557992</v>
          </cell>
          <cell r="V62">
            <v>103.31290120278149</v>
          </cell>
          <cell r="W62">
            <v>37052</v>
          </cell>
          <cell r="X62">
            <v>39528</v>
          </cell>
          <cell r="Y62">
            <v>0.09822150991686801</v>
          </cell>
          <cell r="Z62">
            <v>0.09577479954420229</v>
          </cell>
          <cell r="AA62">
            <v>3686160.24</v>
          </cell>
          <cell r="AB62">
            <v>4974738.35</v>
          </cell>
          <cell r="AC62">
            <v>0.1262913562604362</v>
          </cell>
          <cell r="AD62">
            <v>0.12587247192308945</v>
          </cell>
          <cell r="AE62">
            <v>582989.35</v>
          </cell>
          <cell r="AF62">
            <v>581891.6</v>
          </cell>
          <cell r="AG62">
            <v>0.1262902247950869</v>
          </cell>
          <cell r="AH62">
            <v>0.12587136275454708</v>
          </cell>
          <cell r="AI62">
            <v>74</v>
          </cell>
          <cell r="AJ62">
            <v>404802</v>
          </cell>
          <cell r="AK62">
            <v>0.08554963126346797</v>
          </cell>
          <cell r="AL62">
            <v>15.606847272914193</v>
          </cell>
          <cell r="AM62">
            <v>68</v>
          </cell>
          <cell r="AN62">
            <v>32505770.770000003</v>
          </cell>
          <cell r="AO62">
            <v>0.10734926835461472</v>
          </cell>
          <cell r="AP62">
            <v>43.898297460727996</v>
          </cell>
          <cell r="AQ62">
            <v>10.25412128786527</v>
          </cell>
          <cell r="AR62">
            <v>6.854691493245713</v>
          </cell>
          <cell r="AS62">
            <v>8.440797186400939</v>
          </cell>
          <cell r="AT62">
            <v>10.70900559233785</v>
          </cell>
          <cell r="AU62">
            <v>9.809742705739644</v>
          </cell>
          <cell r="AV62">
            <v>5.766951161687994</v>
          </cell>
          <cell r="AW62">
            <v>14.67268623024831</v>
          </cell>
          <cell r="AX62">
            <v>2.3485165064772273</v>
          </cell>
          <cell r="AY62">
            <v>-6.836797236306902</v>
          </cell>
          <cell r="AZ62">
            <v>4.187213679203983</v>
          </cell>
          <cell r="BA62">
            <v>-3.243777986046026</v>
          </cell>
          <cell r="BB62">
            <v>1.361918227197978</v>
          </cell>
          <cell r="BC62">
            <v>6.6825002698909675</v>
          </cell>
          <cell r="BD62">
            <v>74</v>
          </cell>
          <cell r="BE62">
            <v>404802</v>
          </cell>
          <cell r="BF62">
            <v>0.08554963126346797</v>
          </cell>
          <cell r="BG62">
            <v>68</v>
          </cell>
          <cell r="BH62">
            <v>32505770.770000003</v>
          </cell>
          <cell r="BI62">
            <v>0.10734926835461472</v>
          </cell>
          <cell r="BJ62">
            <v>68</v>
          </cell>
          <cell r="BK62">
            <v>60</v>
          </cell>
          <cell r="BL62">
            <v>68</v>
          </cell>
          <cell r="BM62">
            <v>59</v>
          </cell>
          <cell r="BN62">
            <v>5899406.8</v>
          </cell>
          <cell r="BO62">
            <v>6218719.6</v>
          </cell>
          <cell r="BP62">
            <v>35121</v>
          </cell>
          <cell r="BQ62">
            <v>31450</v>
          </cell>
          <cell r="BR62">
            <v>34446</v>
          </cell>
          <cell r="BS62">
            <v>34399</v>
          </cell>
          <cell r="BT62">
            <v>35690</v>
          </cell>
          <cell r="BU62">
            <v>35052</v>
          </cell>
          <cell r="BV62">
            <v>36738</v>
          </cell>
          <cell r="BW62">
            <v>33440</v>
          </cell>
          <cell r="BX62">
            <v>35706</v>
          </cell>
          <cell r="BY62">
            <v>37166</v>
          </cell>
          <cell r="BZ62">
            <v>35129</v>
          </cell>
          <cell r="CA62">
            <v>6218719.6</v>
          </cell>
          <cell r="CB62">
            <v>5899406.8</v>
          </cell>
        </row>
        <row r="63">
          <cell r="B63" t="str">
            <v>Galderma</v>
          </cell>
          <cell r="C63">
            <v>61</v>
          </cell>
          <cell r="D63">
            <v>46535645.269999996</v>
          </cell>
          <cell r="E63">
            <v>0.11054071519612599</v>
          </cell>
          <cell r="F63">
            <v>32.621366891380575</v>
          </cell>
          <cell r="G63">
            <v>95.39188025303167</v>
          </cell>
          <cell r="H63">
            <v>61</v>
          </cell>
          <cell r="I63">
            <v>46535645.269999996</v>
          </cell>
          <cell r="J63">
            <v>0.11054071519612599</v>
          </cell>
          <cell r="K63">
            <v>32.621366891380575</v>
          </cell>
          <cell r="L63">
            <v>95.39188025303167</v>
          </cell>
          <cell r="M63">
            <v>86</v>
          </cell>
          <cell r="N63">
            <v>271798</v>
          </cell>
          <cell r="O63">
            <v>0.056674983096999795</v>
          </cell>
          <cell r="P63">
            <v>-0.00367906757711145</v>
          </cell>
          <cell r="Q63">
            <v>98.66285350274035</v>
          </cell>
          <cell r="R63">
            <v>86</v>
          </cell>
          <cell r="S63">
            <v>271798</v>
          </cell>
          <cell r="T63">
            <v>0.056674983096999795</v>
          </cell>
          <cell r="U63">
            <v>-0.00367906757711145</v>
          </cell>
          <cell r="V63">
            <v>98.66285350274035</v>
          </cell>
          <cell r="W63">
            <v>19831</v>
          </cell>
          <cell r="X63">
            <v>22058</v>
          </cell>
          <cell r="Y63">
            <v>0.05257019224768998</v>
          </cell>
          <cell r="Z63">
            <v>0.05344567213990118</v>
          </cell>
          <cell r="AA63">
            <v>2840848.82</v>
          </cell>
          <cell r="AB63">
            <v>3853419.39</v>
          </cell>
          <cell r="AC63">
            <v>0.09733018291376826</v>
          </cell>
          <cell r="AD63">
            <v>0.09750048944296007</v>
          </cell>
          <cell r="AE63">
            <v>449299.5</v>
          </cell>
          <cell r="AF63">
            <v>450733.17</v>
          </cell>
          <cell r="AG63">
            <v>0.09732962507002936</v>
          </cell>
          <cell r="AH63">
            <v>0.0974999438840102</v>
          </cell>
          <cell r="AI63">
            <v>87</v>
          </cell>
          <cell r="AJ63">
            <v>271808</v>
          </cell>
          <cell r="AK63">
            <v>0.057443081245795974</v>
          </cell>
          <cell r="AL63">
            <v>4.805163758068365</v>
          </cell>
          <cell r="AM63">
            <v>64</v>
          </cell>
          <cell r="AN63">
            <v>35089100.92</v>
          </cell>
          <cell r="AO63">
            <v>0.11588063355383214</v>
          </cell>
          <cell r="AP63">
            <v>30.866078138989693</v>
          </cell>
          <cell r="AQ63">
            <v>7.275776263118039</v>
          </cell>
          <cell r="AR63">
            <v>0.1611648327220161</v>
          </cell>
          <cell r="AS63">
            <v>-0.5111152164542165</v>
          </cell>
          <cell r="AT63">
            <v>-24.99069363444596</v>
          </cell>
          <cell r="AU63">
            <v>-17.267723650702372</v>
          </cell>
          <cell r="AV63">
            <v>-17.016020634286335</v>
          </cell>
          <cell r="AW63">
            <v>0.27314941272875704</v>
          </cell>
          <cell r="AX63">
            <v>0.288984372029355</v>
          </cell>
          <cell r="AY63">
            <v>27.31092436974789</v>
          </cell>
          <cell r="AZ63">
            <v>3.4257552688516713</v>
          </cell>
          <cell r="BA63">
            <v>16.416131989000917</v>
          </cell>
          <cell r="BB63">
            <v>9.759568204121694</v>
          </cell>
          <cell r="BC63">
            <v>11.229892592405832</v>
          </cell>
          <cell r="BD63">
            <v>87</v>
          </cell>
          <cell r="BE63">
            <v>271808</v>
          </cell>
          <cell r="BF63">
            <v>0.057443081245795974</v>
          </cell>
          <cell r="BG63">
            <v>64</v>
          </cell>
          <cell r="BH63">
            <v>35089100.92</v>
          </cell>
          <cell r="BI63">
            <v>0.11588063355383214</v>
          </cell>
          <cell r="BJ63">
            <v>88</v>
          </cell>
          <cell r="BK63">
            <v>68</v>
          </cell>
          <cell r="BL63">
            <v>85</v>
          </cell>
          <cell r="BM63">
            <v>64</v>
          </cell>
          <cell r="BN63">
            <v>6415938.1899999995</v>
          </cell>
          <cell r="BO63">
            <v>5700729.5</v>
          </cell>
          <cell r="BP63">
            <v>18023</v>
          </cell>
          <cell r="BQ63">
            <v>16156</v>
          </cell>
          <cell r="BR63">
            <v>18135</v>
          </cell>
          <cell r="BS63">
            <v>20142</v>
          </cell>
          <cell r="BT63">
            <v>22843</v>
          </cell>
          <cell r="BU63">
            <v>25697</v>
          </cell>
          <cell r="BV63">
            <v>26375</v>
          </cell>
          <cell r="BW63">
            <v>28785</v>
          </cell>
          <cell r="BX63">
            <v>25813</v>
          </cell>
          <cell r="BY63">
            <v>25402</v>
          </cell>
          <cell r="BZ63">
            <v>22369</v>
          </cell>
          <cell r="CA63">
            <v>5700729.5</v>
          </cell>
          <cell r="CB63">
            <v>6415938.1899999995</v>
          </cell>
        </row>
        <row r="64">
          <cell r="B64" t="str">
            <v>Pierre Fabre Medical</v>
          </cell>
          <cell r="C64">
            <v>62</v>
          </cell>
          <cell r="D64">
            <v>45004958.410000004</v>
          </cell>
          <cell r="E64">
            <v>0.10690472348989746</v>
          </cell>
          <cell r="F64">
            <v>19.428137642701905</v>
          </cell>
          <cell r="G64">
            <v>85.90225596291626</v>
          </cell>
          <cell r="H64">
            <v>62</v>
          </cell>
          <cell r="I64">
            <v>45004958.410000004</v>
          </cell>
          <cell r="J64">
            <v>0.10690472348989746</v>
          </cell>
          <cell r="K64">
            <v>19.428137642701905</v>
          </cell>
          <cell r="L64">
            <v>85.90225596291626</v>
          </cell>
          <cell r="M64">
            <v>72</v>
          </cell>
          <cell r="N64">
            <v>411709</v>
          </cell>
          <cell r="O64">
            <v>0.08584905192783865</v>
          </cell>
          <cell r="P64">
            <v>3.219878355136818</v>
          </cell>
          <cell r="Q64">
            <v>101.84342425563663</v>
          </cell>
          <cell r="R64">
            <v>72</v>
          </cell>
          <cell r="S64">
            <v>411709</v>
          </cell>
          <cell r="T64">
            <v>0.08584905192783865</v>
          </cell>
          <cell r="U64">
            <v>3.219878355136818</v>
          </cell>
          <cell r="V64">
            <v>101.84342425563663</v>
          </cell>
          <cell r="W64">
            <v>35420</v>
          </cell>
          <cell r="X64">
            <v>39509</v>
          </cell>
          <cell r="Y64">
            <v>0.09389522512294787</v>
          </cell>
          <cell r="Z64">
            <v>0.09572876328657884</v>
          </cell>
          <cell r="AA64">
            <v>3751734.59</v>
          </cell>
          <cell r="AB64">
            <v>4487040.13</v>
          </cell>
          <cell r="AC64">
            <v>0.12853799586864717</v>
          </cell>
          <cell r="AD64">
            <v>0.11353257056850047</v>
          </cell>
          <cell r="AE64">
            <v>593365.06</v>
          </cell>
          <cell r="AF64">
            <v>524849.71</v>
          </cell>
          <cell r="AG64">
            <v>0.12853786576538695</v>
          </cell>
          <cell r="AH64">
            <v>0.11353239716646332</v>
          </cell>
          <cell r="AI64">
            <v>75</v>
          </cell>
          <cell r="AJ64">
            <v>398866</v>
          </cell>
          <cell r="AK64">
            <v>0.08429513496359806</v>
          </cell>
          <cell r="AL64">
            <v>-2.458433088215517</v>
          </cell>
          <cell r="AM64">
            <v>60</v>
          </cell>
          <cell r="AN64">
            <v>37683714.49</v>
          </cell>
          <cell r="AO64">
            <v>0.12444926188672847</v>
          </cell>
          <cell r="AP64">
            <v>12.461335575842014</v>
          </cell>
          <cell r="AQ64">
            <v>1.3476780451515014</v>
          </cell>
          <cell r="AR64">
            <v>4.06273793208467</v>
          </cell>
          <cell r="AS64">
            <v>-9.378592412824116</v>
          </cell>
          <cell r="AT64">
            <v>-6.773013938205519</v>
          </cell>
          <cell r="AU64">
            <v>-0.6722547254725431</v>
          </cell>
          <cell r="AV64">
            <v>0.5588252779264113</v>
          </cell>
          <cell r="AW64">
            <v>3.3508723345333724</v>
          </cell>
          <cell r="AX64">
            <v>-1.4293050325231094</v>
          </cell>
          <cell r="AY64">
            <v>4.035429923576239</v>
          </cell>
          <cell r="AZ64">
            <v>21.869639794168094</v>
          </cell>
          <cell r="BA64">
            <v>2.381629865695434</v>
          </cell>
          <cell r="BB64">
            <v>11.890186178605244</v>
          </cell>
          <cell r="BC64">
            <v>11.544325239977415</v>
          </cell>
          <cell r="BD64">
            <v>75</v>
          </cell>
          <cell r="BE64">
            <v>398866</v>
          </cell>
          <cell r="BF64">
            <v>0.08429513496359806</v>
          </cell>
          <cell r="BG64">
            <v>60</v>
          </cell>
          <cell r="BH64">
            <v>37683714.49</v>
          </cell>
          <cell r="BI64">
            <v>0.12444926188672847</v>
          </cell>
          <cell r="BJ64">
            <v>70</v>
          </cell>
          <cell r="BK64">
            <v>59</v>
          </cell>
          <cell r="BL64">
            <v>69</v>
          </cell>
          <cell r="BM64">
            <v>60</v>
          </cell>
          <cell r="BN64">
            <v>6901516.739999999</v>
          </cell>
          <cell r="BO64">
            <v>5539149.1</v>
          </cell>
          <cell r="BP64">
            <v>34169</v>
          </cell>
          <cell r="BQ64">
            <v>28379</v>
          </cell>
          <cell r="BR64">
            <v>35182</v>
          </cell>
          <cell r="BS64">
            <v>35313</v>
          </cell>
          <cell r="BT64">
            <v>33830</v>
          </cell>
          <cell r="BU64">
            <v>29856</v>
          </cell>
          <cell r="BV64">
            <v>34551</v>
          </cell>
          <cell r="BW64">
            <v>32535</v>
          </cell>
          <cell r="BX64">
            <v>36946</v>
          </cell>
          <cell r="BY64">
            <v>35981</v>
          </cell>
          <cell r="BZ64">
            <v>35458</v>
          </cell>
          <cell r="CA64">
            <v>5539149.1</v>
          </cell>
          <cell r="CB64">
            <v>6901516.739999999</v>
          </cell>
        </row>
        <row r="65">
          <cell r="B65" t="str">
            <v>Eurolab</v>
          </cell>
          <cell r="C65">
            <v>63</v>
          </cell>
          <cell r="D65">
            <v>44518574.51</v>
          </cell>
          <cell r="E65">
            <v>0.10574936776518505</v>
          </cell>
          <cell r="F65">
            <v>70.53042559586136</v>
          </cell>
          <cell r="G65">
            <v>122.65910327452809</v>
          </cell>
          <cell r="H65">
            <v>63</v>
          </cell>
          <cell r="I65">
            <v>44518574.51</v>
          </cell>
          <cell r="J65">
            <v>0.10574936776518505</v>
          </cell>
          <cell r="K65">
            <v>70.53042559586136</v>
          </cell>
          <cell r="L65">
            <v>122.65910327452809</v>
          </cell>
          <cell r="M65">
            <v>80</v>
          </cell>
          <cell r="N65">
            <v>330974</v>
          </cell>
          <cell r="O65">
            <v>0.0690142894927351</v>
          </cell>
          <cell r="P65">
            <v>22.454612387756544</v>
          </cell>
          <cell r="Q65">
            <v>120.82165993799767</v>
          </cell>
          <cell r="R65">
            <v>80</v>
          </cell>
          <cell r="S65">
            <v>330974</v>
          </cell>
          <cell r="T65">
            <v>0.0690142894927351</v>
          </cell>
          <cell r="U65">
            <v>22.454612387756544</v>
          </cell>
          <cell r="V65">
            <v>120.82165993799767</v>
          </cell>
          <cell r="W65">
            <v>23267</v>
          </cell>
          <cell r="X65">
            <v>31866</v>
          </cell>
          <cell r="Y65">
            <v>0.06167871832116398</v>
          </cell>
          <cell r="Z65">
            <v>0.07721007291731305</v>
          </cell>
          <cell r="AA65">
            <v>2947380.85</v>
          </cell>
          <cell r="AB65">
            <v>4477308.41</v>
          </cell>
          <cell r="AC65">
            <v>0.10098007159952906</v>
          </cell>
          <cell r="AD65">
            <v>0.11328633537656052</v>
          </cell>
          <cell r="AE65">
            <v>466149.63</v>
          </cell>
          <cell r="AF65">
            <v>523711.18</v>
          </cell>
          <cell r="AG65">
            <v>0.10097978901475053</v>
          </cell>
          <cell r="AH65">
            <v>0.11328611706440145</v>
          </cell>
          <cell r="AI65">
            <v>88</v>
          </cell>
          <cell r="AJ65">
            <v>270283</v>
          </cell>
          <cell r="AK65">
            <v>0.05712079235474112</v>
          </cell>
          <cell r="AL65">
            <v>27.8961813277812</v>
          </cell>
          <cell r="AM65">
            <v>69</v>
          </cell>
          <cell r="AN65">
            <v>26105942.3</v>
          </cell>
          <cell r="AO65">
            <v>0.0862140395144609</v>
          </cell>
          <cell r="AP65">
            <v>66.82723157529698</v>
          </cell>
          <cell r="AQ65">
            <v>15.664147941936758</v>
          </cell>
          <cell r="AR65">
            <v>30.116317092539813</v>
          </cell>
          <cell r="AS65">
            <v>26.244807032331874</v>
          </cell>
          <cell r="AT65">
            <v>13.622892181911084</v>
          </cell>
          <cell r="AU65">
            <v>35.08107358987389</v>
          </cell>
          <cell r="AV65">
            <v>30.741856008759918</v>
          </cell>
          <cell r="AW65">
            <v>22.931717548357035</v>
          </cell>
          <cell r="AX65">
            <v>11.740406565931071</v>
          </cell>
          <cell r="AY65">
            <v>30.750302541347317</v>
          </cell>
          <cell r="AZ65">
            <v>28.58472172988302</v>
          </cell>
          <cell r="BA65">
            <v>2.173030806124321</v>
          </cell>
          <cell r="BB65">
            <v>6.554809843400444</v>
          </cell>
          <cell r="BC65">
            <v>36.957923238922085</v>
          </cell>
          <cell r="BD65">
            <v>88</v>
          </cell>
          <cell r="BE65">
            <v>270283</v>
          </cell>
          <cell r="BF65">
            <v>0.05712079235474112</v>
          </cell>
          <cell r="BG65">
            <v>69</v>
          </cell>
          <cell r="BH65">
            <v>26105942.3</v>
          </cell>
          <cell r="BI65">
            <v>0.0862140395144609</v>
          </cell>
          <cell r="BJ65">
            <v>85</v>
          </cell>
          <cell r="BK65">
            <v>67</v>
          </cell>
          <cell r="BL65">
            <v>74</v>
          </cell>
          <cell r="BM65">
            <v>61</v>
          </cell>
          <cell r="BN65">
            <v>4735318.65</v>
          </cell>
          <cell r="BO65">
            <v>5479622.150000001</v>
          </cell>
          <cell r="BP65">
            <v>27854</v>
          </cell>
          <cell r="BQ65">
            <v>20968</v>
          </cell>
          <cell r="BR65">
            <v>22236</v>
          </cell>
          <cell r="BS65">
            <v>29241</v>
          </cell>
          <cell r="BT65">
            <v>28656</v>
          </cell>
          <cell r="BU65">
            <v>26375</v>
          </cell>
          <cell r="BV65">
            <v>30837</v>
          </cell>
          <cell r="BW65">
            <v>32413</v>
          </cell>
          <cell r="BX65">
            <v>29019</v>
          </cell>
          <cell r="BY65">
            <v>27694</v>
          </cell>
          <cell r="BZ65">
            <v>23815</v>
          </cell>
          <cell r="CA65">
            <v>5479622.150000001</v>
          </cell>
          <cell r="CB65">
            <v>4735318.65</v>
          </cell>
        </row>
        <row r="66">
          <cell r="B66" t="str">
            <v>Genomma Lab.</v>
          </cell>
          <cell r="C66">
            <v>64</v>
          </cell>
          <cell r="D66">
            <v>42395571.73</v>
          </cell>
          <cell r="E66">
            <v>0.10070638954272869</v>
          </cell>
          <cell r="F66">
            <v>23.05617160527962</v>
          </cell>
          <cell r="G66">
            <v>88.51182777946673</v>
          </cell>
          <cell r="H66">
            <v>64</v>
          </cell>
          <cell r="I66">
            <v>42395571.73</v>
          </cell>
          <cell r="J66">
            <v>0.10070638954272869</v>
          </cell>
          <cell r="K66">
            <v>23.05617160527962</v>
          </cell>
          <cell r="L66">
            <v>88.51182777946673</v>
          </cell>
          <cell r="M66">
            <v>45</v>
          </cell>
          <cell r="N66">
            <v>1225133</v>
          </cell>
          <cell r="O66">
            <v>0.2554632192531831</v>
          </cell>
          <cell r="P66">
            <v>-3.4686831248483263</v>
          </cell>
          <cell r="Q66">
            <v>95.24405584597473</v>
          </cell>
          <cell r="R66">
            <v>45</v>
          </cell>
          <cell r="S66">
            <v>1225133</v>
          </cell>
          <cell r="T66">
            <v>0.2554632192531831</v>
          </cell>
          <cell r="U66">
            <v>-3.4686831248483263</v>
          </cell>
          <cell r="V66">
            <v>95.24405584597473</v>
          </cell>
          <cell r="W66">
            <v>109379</v>
          </cell>
          <cell r="X66">
            <v>103336</v>
          </cell>
          <cell r="Y66">
            <v>0.28995386303565546</v>
          </cell>
          <cell r="Z66">
            <v>0.25037909040932216</v>
          </cell>
          <cell r="AA66">
            <v>3402406.76</v>
          </cell>
          <cell r="AB66">
            <v>3498058.79</v>
          </cell>
          <cell r="AC66">
            <v>0.11656969211682355</v>
          </cell>
          <cell r="AD66">
            <v>0.08850903823506444</v>
          </cell>
          <cell r="AE66">
            <v>538117</v>
          </cell>
          <cell r="AF66">
            <v>409169.16</v>
          </cell>
          <cell r="AG66">
            <v>0.11656973990358103</v>
          </cell>
          <cell r="AH66">
            <v>0.08850906211111019</v>
          </cell>
          <cell r="AI66">
            <v>45</v>
          </cell>
          <cell r="AJ66">
            <v>1269156</v>
          </cell>
          <cell r="AK66">
            <v>0.2682195933217177</v>
          </cell>
          <cell r="AL66">
            <v>28.56378775907129</v>
          </cell>
          <cell r="AM66">
            <v>66</v>
          </cell>
          <cell r="AN66">
            <v>34452210.87</v>
          </cell>
          <cell r="AO66">
            <v>0.11377732453299412</v>
          </cell>
          <cell r="AP66">
            <v>42.43000487127726</v>
          </cell>
          <cell r="AQ66">
            <v>46.01973113327191</v>
          </cell>
          <cell r="AR66">
            <v>27.261036260711748</v>
          </cell>
          <cell r="AS66">
            <v>29.52870225597499</v>
          </cell>
          <cell r="AT66">
            <v>23.51212736403463</v>
          </cell>
          <cell r="AU66">
            <v>-2.3702615179470476</v>
          </cell>
          <cell r="AV66">
            <v>5.082985575182453</v>
          </cell>
          <cell r="AW66">
            <v>4.2269902117682</v>
          </cell>
          <cell r="AX66">
            <v>-18.872829987937088</v>
          </cell>
          <cell r="AY66">
            <v>-23.475595114220305</v>
          </cell>
          <cell r="AZ66">
            <v>-10.481004659979465</v>
          </cell>
          <cell r="BA66">
            <v>-15.45802509397367</v>
          </cell>
          <cell r="BB66">
            <v>-26.662992836030263</v>
          </cell>
          <cell r="BC66">
            <v>-5.5248265206301</v>
          </cell>
          <cell r="BD66">
            <v>45</v>
          </cell>
          <cell r="BE66">
            <v>1269156</v>
          </cell>
          <cell r="BF66">
            <v>0.2682195933217177</v>
          </cell>
          <cell r="BG66">
            <v>66</v>
          </cell>
          <cell r="BH66">
            <v>34452210.87</v>
          </cell>
          <cell r="BI66">
            <v>0.11377732453299412</v>
          </cell>
          <cell r="BJ66">
            <v>43</v>
          </cell>
          <cell r="BK66">
            <v>63</v>
          </cell>
          <cell r="BL66">
            <v>45</v>
          </cell>
          <cell r="BM66">
            <v>67</v>
          </cell>
          <cell r="BN66">
            <v>6264694.03</v>
          </cell>
          <cell r="BO66">
            <v>5249993.19</v>
          </cell>
          <cell r="BP66">
            <v>105885</v>
          </cell>
          <cell r="BQ66">
            <v>92784</v>
          </cell>
          <cell r="BR66">
            <v>115595</v>
          </cell>
          <cell r="BS66">
            <v>107628</v>
          </cell>
          <cell r="BT66">
            <v>110293</v>
          </cell>
          <cell r="BU66">
            <v>112019</v>
          </cell>
          <cell r="BV66">
            <v>108278</v>
          </cell>
          <cell r="BW66">
            <v>95605</v>
          </cell>
          <cell r="BX66">
            <v>102006</v>
          </cell>
          <cell r="BY66">
            <v>98510</v>
          </cell>
          <cell r="BZ66">
            <v>73194</v>
          </cell>
          <cell r="CA66">
            <v>5249993.19</v>
          </cell>
          <cell r="CB66">
            <v>6264694.03</v>
          </cell>
        </row>
        <row r="67">
          <cell r="B67" t="str">
            <v>Johnson &amp; Johnson</v>
          </cell>
          <cell r="C67">
            <v>65</v>
          </cell>
          <cell r="D67">
            <v>41240991.94</v>
          </cell>
          <cell r="E67">
            <v>0.09796380211330563</v>
          </cell>
          <cell r="F67">
            <v>14.50142523692486</v>
          </cell>
          <cell r="G67">
            <v>82.35857087755653</v>
          </cell>
          <cell r="H67">
            <v>65</v>
          </cell>
          <cell r="I67">
            <v>41240991.94</v>
          </cell>
          <cell r="J67">
            <v>0.09796380211330563</v>
          </cell>
          <cell r="K67">
            <v>14.50142523692486</v>
          </cell>
          <cell r="L67">
            <v>82.35857087755653</v>
          </cell>
          <cell r="M67">
            <v>57</v>
          </cell>
          <cell r="N67">
            <v>843141</v>
          </cell>
          <cell r="O67">
            <v>0.17581071944380572</v>
          </cell>
          <cell r="P67">
            <v>-2.167730496865361</v>
          </cell>
          <cell r="Q67">
            <v>96.52766005612791</v>
          </cell>
          <cell r="R67">
            <v>57</v>
          </cell>
          <cell r="S67">
            <v>843141</v>
          </cell>
          <cell r="T67">
            <v>0.17581071944380572</v>
          </cell>
          <cell r="U67">
            <v>-2.167730496865361</v>
          </cell>
          <cell r="V67">
            <v>96.52766005612791</v>
          </cell>
          <cell r="W67">
            <v>73816</v>
          </cell>
          <cell r="X67">
            <v>80017</v>
          </cell>
          <cell r="Y67">
            <v>0.1956795578112795</v>
          </cell>
          <cell r="Z67">
            <v>0.19387806453978026</v>
          </cell>
          <cell r="AA67">
            <v>3278246.49</v>
          </cell>
          <cell r="AB67">
            <v>4057453.3</v>
          </cell>
          <cell r="AC67">
            <v>0.11231584315990412</v>
          </cell>
          <cell r="AD67">
            <v>0.10266302278661486</v>
          </cell>
          <cell r="AE67">
            <v>518480.78</v>
          </cell>
          <cell r="AF67">
            <v>474602.39</v>
          </cell>
          <cell r="AG67">
            <v>0.11231603846302161</v>
          </cell>
          <cell r="AH67">
            <v>0.10266319293123494</v>
          </cell>
          <cell r="AI67">
            <v>55</v>
          </cell>
          <cell r="AJ67">
            <v>861823</v>
          </cell>
          <cell r="AK67">
            <v>0.18213506816758754</v>
          </cell>
          <cell r="AL67">
            <v>-1.170600586447046</v>
          </cell>
          <cell r="AM67">
            <v>62</v>
          </cell>
          <cell r="AN67">
            <v>36017885.24</v>
          </cell>
          <cell r="AO67">
            <v>0.11894791406585915</v>
          </cell>
          <cell r="AP67">
            <v>18.109116509205304</v>
          </cell>
          <cell r="AQ67">
            <v>-1.2798737512203617</v>
          </cell>
          <cell r="AR67">
            <v>-8.759886870236322</v>
          </cell>
          <cell r="AS67">
            <v>-22.878834513183545</v>
          </cell>
          <cell r="AT67">
            <v>-4.532274673459435</v>
          </cell>
          <cell r="AU67">
            <v>16.342548987016812</v>
          </cell>
          <cell r="AV67">
            <v>19.964268198696832</v>
          </cell>
          <cell r="AW67">
            <v>-11.4315805311066</v>
          </cell>
          <cell r="AX67">
            <v>-15.877993848836368</v>
          </cell>
          <cell r="AY67">
            <v>-8.811490229544239</v>
          </cell>
          <cell r="AZ67">
            <v>22.87846282995989</v>
          </cell>
          <cell r="BA67">
            <v>1.5526679285823963</v>
          </cell>
          <cell r="BB67">
            <v>-2.0975361375915824</v>
          </cell>
          <cell r="BC67">
            <v>8.400617752248829</v>
          </cell>
          <cell r="BD67">
            <v>55</v>
          </cell>
          <cell r="BE67">
            <v>861823</v>
          </cell>
          <cell r="BF67">
            <v>0.18213506816758754</v>
          </cell>
          <cell r="BG67">
            <v>62</v>
          </cell>
          <cell r="BH67">
            <v>36017885.24</v>
          </cell>
          <cell r="BI67">
            <v>0.11894791406585915</v>
          </cell>
          <cell r="BJ67">
            <v>54</v>
          </cell>
          <cell r="BK67">
            <v>64</v>
          </cell>
          <cell r="BL67">
            <v>53</v>
          </cell>
          <cell r="BM67">
            <v>62</v>
          </cell>
          <cell r="BN67">
            <v>6610126.74</v>
          </cell>
          <cell r="BO67">
            <v>5092384.38</v>
          </cell>
          <cell r="BP67">
            <v>95168</v>
          </cell>
          <cell r="BQ67">
            <v>60136</v>
          </cell>
          <cell r="BR67">
            <v>70459</v>
          </cell>
          <cell r="BS67">
            <v>62996</v>
          </cell>
          <cell r="BT67">
            <v>68490</v>
          </cell>
          <cell r="BU67">
            <v>58867</v>
          </cell>
          <cell r="BV67">
            <v>69473</v>
          </cell>
          <cell r="BW67">
            <v>63045</v>
          </cell>
          <cell r="BX67">
            <v>65869</v>
          </cell>
          <cell r="BY67">
            <v>79402</v>
          </cell>
          <cell r="BZ67">
            <v>69219</v>
          </cell>
          <cell r="CA67">
            <v>5092384.38</v>
          </cell>
          <cell r="CB67">
            <v>6610126.74</v>
          </cell>
        </row>
        <row r="68">
          <cell r="B68" t="str">
            <v>Novartis Consumer</v>
          </cell>
          <cell r="C68">
            <v>66</v>
          </cell>
          <cell r="D68">
            <v>40517579.14999999</v>
          </cell>
          <cell r="E68">
            <v>0.0962454082514679</v>
          </cell>
          <cell r="F68">
            <v>15.292782969837425</v>
          </cell>
          <cell r="G68">
            <v>82.9277785690828</v>
          </cell>
          <cell r="H68">
            <v>66</v>
          </cell>
          <cell r="I68">
            <v>40517579.14999999</v>
          </cell>
          <cell r="J68">
            <v>0.0962454082514679</v>
          </cell>
          <cell r="K68">
            <v>15.292782969837425</v>
          </cell>
          <cell r="L68">
            <v>82.9277785690828</v>
          </cell>
          <cell r="M68">
            <v>65</v>
          </cell>
          <cell r="N68">
            <v>556402</v>
          </cell>
          <cell r="O68">
            <v>0.11602025748952119</v>
          </cell>
          <cell r="P68">
            <v>-14.599005091194861</v>
          </cell>
          <cell r="Q68">
            <v>84.26215855851245</v>
          </cell>
          <cell r="R68">
            <v>65</v>
          </cell>
          <cell r="S68">
            <v>556402</v>
          </cell>
          <cell r="T68">
            <v>0.11602025748952119</v>
          </cell>
          <cell r="U68">
            <v>-14.599005091194861</v>
          </cell>
          <cell r="V68">
            <v>84.26215855851245</v>
          </cell>
          <cell r="W68">
            <v>48565</v>
          </cell>
          <cell r="X68">
            <v>48160</v>
          </cell>
          <cell r="Y68">
            <v>0.12874143444652636</v>
          </cell>
          <cell r="Z68">
            <v>0.11668979827081517</v>
          </cell>
          <cell r="AA68">
            <v>3623641.27</v>
          </cell>
          <cell r="AB68">
            <v>4053126.74</v>
          </cell>
          <cell r="AC68">
            <v>0.12414939687743727</v>
          </cell>
          <cell r="AD68">
            <v>0.10255355073727108</v>
          </cell>
          <cell r="AE68">
            <v>573106.78</v>
          </cell>
          <cell r="AF68">
            <v>474095.37</v>
          </cell>
          <cell r="AG68">
            <v>0.12414941040996441</v>
          </cell>
          <cell r="AH68">
            <v>0.10255351735189368</v>
          </cell>
          <cell r="AI68">
            <v>62</v>
          </cell>
          <cell r="AJ68">
            <v>651517</v>
          </cell>
          <cell r="AK68">
            <v>0.13768963372681178</v>
          </cell>
          <cell r="AL68">
            <v>-1.495892871452098</v>
          </cell>
          <cell r="AM68">
            <v>63</v>
          </cell>
          <cell r="AN68">
            <v>35143205.06999999</v>
          </cell>
          <cell r="AO68">
            <v>0.11605931077882531</v>
          </cell>
          <cell r="AP68">
            <v>6.594412326395105</v>
          </cell>
          <cell r="AQ68">
            <v>-15.161414296694852</v>
          </cell>
          <cell r="AR68">
            <v>-2.2153919846718773</v>
          </cell>
          <cell r="AS68">
            <v>-21.620622568093385</v>
          </cell>
          <cell r="AT68">
            <v>-17.54307554788398</v>
          </cell>
          <cell r="AU68">
            <v>-28.667957064930494</v>
          </cell>
          <cell r="AV68">
            <v>-32.21784654435507</v>
          </cell>
          <cell r="AW68">
            <v>-5.647451963241434</v>
          </cell>
          <cell r="AX68">
            <v>-10.93809205896682</v>
          </cell>
          <cell r="AY68">
            <v>-25.025237581369442</v>
          </cell>
          <cell r="AZ68">
            <v>-14.54135857420562</v>
          </cell>
          <cell r="BA68">
            <v>-5.792268281322777</v>
          </cell>
          <cell r="BB68">
            <v>-5.8289772166880365</v>
          </cell>
          <cell r="BC68">
            <v>-0.8339339030165704</v>
          </cell>
          <cell r="BD68">
            <v>62</v>
          </cell>
          <cell r="BE68">
            <v>651517</v>
          </cell>
          <cell r="BF68">
            <v>0.13768963372681178</v>
          </cell>
          <cell r="BG68">
            <v>63</v>
          </cell>
          <cell r="BH68">
            <v>35143205.06999999</v>
          </cell>
          <cell r="BI68">
            <v>0.11605931077882531</v>
          </cell>
          <cell r="BJ68">
            <v>65</v>
          </cell>
          <cell r="BK68">
            <v>61</v>
          </cell>
          <cell r="BL68">
            <v>65</v>
          </cell>
          <cell r="BM68">
            <v>63</v>
          </cell>
          <cell r="BN68">
            <v>6431346.149999999</v>
          </cell>
          <cell r="BO68">
            <v>4996453.1</v>
          </cell>
          <cell r="BP68">
            <v>48994</v>
          </cell>
          <cell r="BQ68">
            <v>40287</v>
          </cell>
          <cell r="BR68">
            <v>53503</v>
          </cell>
          <cell r="BS68">
            <v>40538</v>
          </cell>
          <cell r="BT68">
            <v>36317</v>
          </cell>
          <cell r="BU68">
            <v>50823</v>
          </cell>
          <cell r="BV68">
            <v>49359</v>
          </cell>
          <cell r="BW68">
            <v>43076</v>
          </cell>
          <cell r="BX68">
            <v>47039</v>
          </cell>
          <cell r="BY68">
            <v>50566</v>
          </cell>
          <cell r="BZ68">
            <v>47740</v>
          </cell>
          <cell r="CA68">
            <v>4996453.1</v>
          </cell>
          <cell r="CB68">
            <v>6431346.149999999</v>
          </cell>
        </row>
        <row r="69">
          <cell r="B69" t="str">
            <v>Mar</v>
          </cell>
          <cell r="C69">
            <v>67</v>
          </cell>
          <cell r="D69">
            <v>39779920.050000004</v>
          </cell>
          <cell r="E69">
            <v>0.09449317372217696</v>
          </cell>
          <cell r="F69">
            <v>53.53353083064982</v>
          </cell>
          <cell r="G69">
            <v>110.43357892561704</v>
          </cell>
          <cell r="H69">
            <v>67</v>
          </cell>
          <cell r="I69">
            <v>39779920.050000004</v>
          </cell>
          <cell r="J69">
            <v>0.09449317372217696</v>
          </cell>
          <cell r="K69">
            <v>53.53353083064982</v>
          </cell>
          <cell r="L69">
            <v>110.43357892561704</v>
          </cell>
          <cell r="M69">
            <v>50</v>
          </cell>
          <cell r="N69">
            <v>995570</v>
          </cell>
          <cell r="O69">
            <v>0.2075950261660501</v>
          </cell>
          <cell r="P69">
            <v>12.534857354718154</v>
          </cell>
          <cell r="Q69">
            <v>111.03418647415748</v>
          </cell>
          <cell r="R69">
            <v>50</v>
          </cell>
          <cell r="S69">
            <v>995570</v>
          </cell>
          <cell r="T69">
            <v>0.2075950261660501</v>
          </cell>
          <cell r="U69">
            <v>12.534857354718154</v>
          </cell>
          <cell r="V69">
            <v>111.03418647415748</v>
          </cell>
          <cell r="W69">
            <v>72743</v>
          </cell>
          <cell r="X69">
            <v>90086</v>
          </cell>
          <cell r="Y69">
            <v>0.19283513159566903</v>
          </cell>
          <cell r="Z69">
            <v>0.21827485811928268</v>
          </cell>
          <cell r="AA69">
            <v>2358803.71</v>
          </cell>
          <cell r="AB69">
            <v>3828421.02</v>
          </cell>
          <cell r="AC69">
            <v>0.08081485890262019</v>
          </cell>
          <cell r="AD69">
            <v>0.09686797243310608</v>
          </cell>
          <cell r="AE69">
            <v>373062.09</v>
          </cell>
          <cell r="AF69">
            <v>447810.65</v>
          </cell>
          <cell r="AG69">
            <v>0.0808146756173589</v>
          </cell>
          <cell r="AH69">
            <v>0.09686776157535096</v>
          </cell>
          <cell r="AI69">
            <v>53</v>
          </cell>
          <cell r="AJ69">
            <v>884677</v>
          </cell>
          <cell r="AK69">
            <v>0.18696496345687783</v>
          </cell>
          <cell r="AL69">
            <v>7.719554158275277</v>
          </cell>
          <cell r="AM69">
            <v>70</v>
          </cell>
          <cell r="AN69">
            <v>25909597.619999994</v>
          </cell>
          <cell r="AO69">
            <v>0.08556561748833948</v>
          </cell>
          <cell r="AP69">
            <v>30.951984762984885</v>
          </cell>
          <cell r="AQ69">
            <v>2.3237821946519244</v>
          </cell>
          <cell r="AR69">
            <v>6.397230902899431</v>
          </cell>
          <cell r="AS69">
            <v>-2.740870459328759</v>
          </cell>
          <cell r="AT69">
            <v>4.382268415801782</v>
          </cell>
          <cell r="AU69">
            <v>4.392164781906294</v>
          </cell>
          <cell r="AV69">
            <v>12.706133753215898</v>
          </cell>
          <cell r="AW69">
            <v>15.180312223055425</v>
          </cell>
          <cell r="AX69">
            <v>24.794945688317437</v>
          </cell>
          <cell r="AY69">
            <v>12.908575008291256</v>
          </cell>
          <cell r="AZ69">
            <v>23.051433701219825</v>
          </cell>
          <cell r="BA69">
            <v>10.806963361522959</v>
          </cell>
          <cell r="BB69">
            <v>9.813065696307287</v>
          </cell>
          <cell r="BC69">
            <v>23.841469282267713</v>
          </cell>
          <cell r="BD69">
            <v>53</v>
          </cell>
          <cell r="BE69">
            <v>884677</v>
          </cell>
          <cell r="BF69">
            <v>0.18696496345687783</v>
          </cell>
          <cell r="BG69">
            <v>70</v>
          </cell>
          <cell r="BH69">
            <v>25909597.619999994</v>
          </cell>
          <cell r="BI69">
            <v>0.08556561748833948</v>
          </cell>
          <cell r="BJ69">
            <v>55</v>
          </cell>
          <cell r="BK69">
            <v>70</v>
          </cell>
          <cell r="BL69">
            <v>49</v>
          </cell>
          <cell r="BM69">
            <v>65</v>
          </cell>
          <cell r="BN69">
            <v>4720735.75</v>
          </cell>
          <cell r="BO69">
            <v>4882488.04</v>
          </cell>
          <cell r="BP69">
            <v>75924</v>
          </cell>
          <cell r="BQ69">
            <v>60537</v>
          </cell>
          <cell r="BR69">
            <v>70100</v>
          </cell>
          <cell r="BS69">
            <v>72373</v>
          </cell>
          <cell r="BT69">
            <v>80169</v>
          </cell>
          <cell r="BU69">
            <v>84479</v>
          </cell>
          <cell r="BV69">
            <v>101331</v>
          </cell>
          <cell r="BW69">
            <v>91920</v>
          </cell>
          <cell r="BX69">
            <v>93209</v>
          </cell>
          <cell r="BY69">
            <v>91849</v>
          </cell>
          <cell r="BZ69">
            <v>83593</v>
          </cell>
          <cell r="CA69">
            <v>4882488.04</v>
          </cell>
          <cell r="CB69">
            <v>4720735.75</v>
          </cell>
        </row>
        <row r="70">
          <cell r="B70" t="str">
            <v>Elisium</v>
          </cell>
          <cell r="C70">
            <v>68</v>
          </cell>
          <cell r="D70">
            <v>35713529.14</v>
          </cell>
          <cell r="E70">
            <v>0.08483387369849801</v>
          </cell>
          <cell r="F70">
            <v>-1.3045792623795793</v>
          </cell>
          <cell r="G70">
            <v>70.98962993072239</v>
          </cell>
          <cell r="H70">
            <v>68</v>
          </cell>
          <cell r="I70">
            <v>35713529.14</v>
          </cell>
          <cell r="J70">
            <v>0.08483387369849801</v>
          </cell>
          <cell r="K70">
            <v>-1.3045792623795793</v>
          </cell>
          <cell r="L70">
            <v>70.98962993072239</v>
          </cell>
          <cell r="M70">
            <v>55</v>
          </cell>
          <cell r="N70">
            <v>861231</v>
          </cell>
          <cell r="O70">
            <v>0.17958282388984553</v>
          </cell>
          <cell r="P70">
            <v>-26.079858688179304</v>
          </cell>
          <cell r="Q70">
            <v>72.9344040375118</v>
          </cell>
          <cell r="R70">
            <v>55</v>
          </cell>
          <cell r="S70">
            <v>861231</v>
          </cell>
          <cell r="T70">
            <v>0.17958282388984553</v>
          </cell>
          <cell r="U70">
            <v>-26.079858688179304</v>
          </cell>
          <cell r="V70">
            <v>72.9344040375118</v>
          </cell>
          <cell r="W70">
            <v>91862</v>
          </cell>
          <cell r="X70">
            <v>75835</v>
          </cell>
          <cell r="Y70">
            <v>0.24351787606561934</v>
          </cell>
          <cell r="Z70">
            <v>0.18374524194076552</v>
          </cell>
          <cell r="AA70">
            <v>3273204.52</v>
          </cell>
          <cell r="AB70">
            <v>3223423.87</v>
          </cell>
          <cell r="AC70">
            <v>0.11214310047156009</v>
          </cell>
          <cell r="AD70">
            <v>0.08156013483056682</v>
          </cell>
          <cell r="AE70">
            <v>517681.3</v>
          </cell>
          <cell r="AF70">
            <v>377043.89</v>
          </cell>
          <cell r="AG70">
            <v>0.1121428508929242</v>
          </cell>
          <cell r="AH70">
            <v>0.08155991296759657</v>
          </cell>
          <cell r="AI70">
            <v>46</v>
          </cell>
          <cell r="AJ70">
            <v>1165083</v>
          </cell>
          <cell r="AK70">
            <v>0.24622512003729</v>
          </cell>
          <cell r="AL70">
            <v>22.207187788123562</v>
          </cell>
          <cell r="AM70">
            <v>61</v>
          </cell>
          <cell r="AN70">
            <v>36185598.96</v>
          </cell>
          <cell r="AO70">
            <v>0.11950178326226803</v>
          </cell>
          <cell r="AP70">
            <v>24.722360712054314</v>
          </cell>
          <cell r="AQ70">
            <v>-3.5002206021387927</v>
          </cell>
          <cell r="AR70">
            <v>-36.31017034466315</v>
          </cell>
          <cell r="AS70">
            <v>-33.30250824856436</v>
          </cell>
          <cell r="AT70">
            <v>-29.09330785678541</v>
          </cell>
          <cell r="AU70">
            <v>-40.45764588742172</v>
          </cell>
          <cell r="AV70">
            <v>-15.435664407475869</v>
          </cell>
          <cell r="AW70">
            <v>-21.214192218142223</v>
          </cell>
          <cell r="AX70">
            <v>-35.423055327603336</v>
          </cell>
          <cell r="AY70">
            <v>-21.60194851676598</v>
          </cell>
          <cell r="AZ70">
            <v>-9.115996306709128</v>
          </cell>
          <cell r="BA70">
            <v>-13.745610484514991</v>
          </cell>
          <cell r="BB70">
            <v>-31.01809378185525</v>
          </cell>
          <cell r="BC70">
            <v>-17.44682240752433</v>
          </cell>
          <cell r="BD70">
            <v>46</v>
          </cell>
          <cell r="BE70">
            <v>1165083</v>
          </cell>
          <cell r="BF70">
            <v>0.24622512003729</v>
          </cell>
          <cell r="BG70">
            <v>61</v>
          </cell>
          <cell r="BH70">
            <v>36185598.96</v>
          </cell>
          <cell r="BI70">
            <v>0.11950178326226803</v>
          </cell>
          <cell r="BJ70">
            <v>48</v>
          </cell>
          <cell r="BK70">
            <v>65</v>
          </cell>
          <cell r="BL70">
            <v>56</v>
          </cell>
          <cell r="BM70">
            <v>68</v>
          </cell>
          <cell r="BN70">
            <v>6620571.28</v>
          </cell>
          <cell r="BO70">
            <v>4408960.4</v>
          </cell>
          <cell r="BP70">
            <v>72123</v>
          </cell>
          <cell r="BQ70">
            <v>58421</v>
          </cell>
          <cell r="BR70">
            <v>62344</v>
          </cell>
          <cell r="BS70">
            <v>63986</v>
          </cell>
          <cell r="BT70">
            <v>65879</v>
          </cell>
          <cell r="BU70">
            <v>68015</v>
          </cell>
          <cell r="BV70">
            <v>89709</v>
          </cell>
          <cell r="BW70">
            <v>84332</v>
          </cell>
          <cell r="BX70">
            <v>87604</v>
          </cell>
          <cell r="BY70">
            <v>78846</v>
          </cell>
          <cell r="BZ70">
            <v>54137</v>
          </cell>
          <cell r="CA70">
            <v>4408960.4</v>
          </cell>
          <cell r="CB70">
            <v>6620571.28</v>
          </cell>
        </row>
        <row r="71">
          <cell r="B71" t="str">
            <v>Sanofi-Aven OTC</v>
          </cell>
          <cell r="C71">
            <v>69</v>
          </cell>
          <cell r="D71">
            <v>34884077.6</v>
          </cell>
          <cell r="E71">
            <v>0.08286359551883267</v>
          </cell>
          <cell r="F71">
            <v>7.282271415891328</v>
          </cell>
          <cell r="G71">
            <v>77.16597881666888</v>
          </cell>
          <cell r="H71">
            <v>69</v>
          </cell>
          <cell r="I71">
            <v>34884077.6</v>
          </cell>
          <cell r="J71">
            <v>0.08286359551883267</v>
          </cell>
          <cell r="K71">
            <v>7.282271415891328</v>
          </cell>
          <cell r="L71">
            <v>77.16597881666888</v>
          </cell>
          <cell r="M71">
            <v>46</v>
          </cell>
          <cell r="N71">
            <v>1122270</v>
          </cell>
          <cell r="O71">
            <v>0.23401435360182915</v>
          </cell>
          <cell r="P71">
            <v>-21.054242102575248</v>
          </cell>
          <cell r="Q71">
            <v>77.89300319718971</v>
          </cell>
          <cell r="R71">
            <v>46</v>
          </cell>
          <cell r="S71">
            <v>1122270</v>
          </cell>
          <cell r="T71">
            <v>0.23401435360182915</v>
          </cell>
          <cell r="U71">
            <v>-21.054242102575248</v>
          </cell>
          <cell r="V71">
            <v>77.89300319718971</v>
          </cell>
          <cell r="W71">
            <v>97253</v>
          </cell>
          <cell r="X71">
            <v>65188</v>
          </cell>
          <cell r="Y71">
            <v>0.25780893079847683</v>
          </cell>
          <cell r="Z71">
            <v>0.1579479769451391</v>
          </cell>
          <cell r="AA71">
            <v>2320728.26</v>
          </cell>
          <cell r="AB71">
            <v>2013014.87</v>
          </cell>
          <cell r="AC71">
            <v>0.07951035776657453</v>
          </cell>
          <cell r="AD71">
            <v>0.05093396674919329</v>
          </cell>
          <cell r="AE71">
            <v>367040.76</v>
          </cell>
          <cell r="AF71">
            <v>235463.04</v>
          </cell>
          <cell r="AG71">
            <v>0.0795103033860902</v>
          </cell>
          <cell r="AH71">
            <v>0.0509339776053279</v>
          </cell>
          <cell r="AI71">
            <v>42</v>
          </cell>
          <cell r="AJ71">
            <v>1421571</v>
          </cell>
          <cell r="AK71">
            <v>0.3004305187840955</v>
          </cell>
          <cell r="AL71">
            <v>2.606722985067722</v>
          </cell>
          <cell r="AM71">
            <v>67</v>
          </cell>
          <cell r="AN71">
            <v>32516162.4</v>
          </cell>
          <cell r="AO71">
            <v>0.1073835863803402</v>
          </cell>
          <cell r="AP71">
            <v>18.87373583727101</v>
          </cell>
          <cell r="AQ71">
            <v>4.93304992393262</v>
          </cell>
          <cell r="AR71">
            <v>8.29436130411545</v>
          </cell>
          <cell r="AS71">
            <v>-16.650595260171343</v>
          </cell>
          <cell r="AT71">
            <v>-25.454607543497186</v>
          </cell>
          <cell r="AU71">
            <v>-4.978857023236339</v>
          </cell>
          <cell r="AV71">
            <v>-15.09945056631572</v>
          </cell>
          <cell r="AW71">
            <v>-20.265933058230168</v>
          </cell>
          <cell r="AX71">
            <v>-24.841236995704474</v>
          </cell>
          <cell r="AY71">
            <v>-32.57295169613662</v>
          </cell>
          <cell r="AZ71">
            <v>-28.391832951244346</v>
          </cell>
          <cell r="BA71">
            <v>-28.0158871302389</v>
          </cell>
          <cell r="BB71">
            <v>-24.734100394577407</v>
          </cell>
          <cell r="BC71">
            <v>-32.9707052738733</v>
          </cell>
          <cell r="BD71">
            <v>42</v>
          </cell>
          <cell r="BE71">
            <v>1421571</v>
          </cell>
          <cell r="BF71">
            <v>0.3004305187840955</v>
          </cell>
          <cell r="BG71">
            <v>67</v>
          </cell>
          <cell r="BH71">
            <v>32516162.4</v>
          </cell>
          <cell r="BI71">
            <v>0.1073835863803402</v>
          </cell>
          <cell r="BJ71">
            <v>47</v>
          </cell>
          <cell r="BK71">
            <v>71</v>
          </cell>
          <cell r="BL71">
            <v>61</v>
          </cell>
          <cell r="BM71">
            <v>77</v>
          </cell>
          <cell r="BN71">
            <v>5981926.67</v>
          </cell>
          <cell r="BO71">
            <v>4320094.46</v>
          </cell>
          <cell r="BP71">
            <v>97257</v>
          </cell>
          <cell r="BQ71">
            <v>89894</v>
          </cell>
          <cell r="BR71">
            <v>130977</v>
          </cell>
          <cell r="BS71">
            <v>113479</v>
          </cell>
          <cell r="BT71">
            <v>110639</v>
          </cell>
          <cell r="BU71">
            <v>90428</v>
          </cell>
          <cell r="BV71">
            <v>105332</v>
          </cell>
          <cell r="BW71">
            <v>87020</v>
          </cell>
          <cell r="BX71">
            <v>86522</v>
          </cell>
          <cell r="BY71">
            <v>72858</v>
          </cell>
          <cell r="BZ71">
            <v>72676</v>
          </cell>
          <cell r="CA71">
            <v>4320094.46</v>
          </cell>
          <cell r="CB71">
            <v>5981926.67</v>
          </cell>
        </row>
        <row r="72">
          <cell r="B72" t="str">
            <v>Fecofar</v>
          </cell>
          <cell r="C72">
            <v>70</v>
          </cell>
          <cell r="D72">
            <v>33907674.75</v>
          </cell>
          <cell r="E72">
            <v>0.08054424937605732</v>
          </cell>
          <cell r="F72">
            <v>35.43927579120905</v>
          </cell>
          <cell r="G72">
            <v>97.4187454153893</v>
          </cell>
          <cell r="H72">
            <v>70</v>
          </cell>
          <cell r="I72">
            <v>33907674.75</v>
          </cell>
          <cell r="J72">
            <v>0.08054424937605732</v>
          </cell>
          <cell r="K72">
            <v>35.43927579120905</v>
          </cell>
          <cell r="L72">
            <v>97.4187454153893</v>
          </cell>
          <cell r="M72">
            <v>48</v>
          </cell>
          <cell r="N72">
            <v>1061302</v>
          </cell>
          <cell r="O72">
            <v>0.22130138158048285</v>
          </cell>
          <cell r="P72">
            <v>-17.46300112765875</v>
          </cell>
          <cell r="Q72">
            <v>81.43635438148652</v>
          </cell>
          <cell r="R72">
            <v>48</v>
          </cell>
          <cell r="S72">
            <v>1061302</v>
          </cell>
          <cell r="T72">
            <v>0.22130138158048285</v>
          </cell>
          <cell r="U72">
            <v>-17.46300112765875</v>
          </cell>
          <cell r="V72">
            <v>81.43635438148652</v>
          </cell>
          <cell r="W72">
            <v>90654</v>
          </cell>
          <cell r="X72">
            <v>79649</v>
          </cell>
          <cell r="Y72">
            <v>0.24031557702698236</v>
          </cell>
          <cell r="Z72">
            <v>0.1929864149184418</v>
          </cell>
          <cell r="AA72">
            <v>2063827.5</v>
          </cell>
          <cell r="AB72">
            <v>3014322.7</v>
          </cell>
          <cell r="AC72">
            <v>0.0707086933536523</v>
          </cell>
          <cell r="AD72">
            <v>0.0762693880016587</v>
          </cell>
          <cell r="AE72">
            <v>326408.46</v>
          </cell>
          <cell r="AF72">
            <v>352583.97</v>
          </cell>
          <cell r="AG72">
            <v>0.07070832046660563</v>
          </cell>
          <cell r="AH72">
            <v>0.07626888717642309</v>
          </cell>
          <cell r="AI72">
            <v>44</v>
          </cell>
          <cell r="AJ72">
            <v>1285850</v>
          </cell>
          <cell r="AK72">
            <v>0.27174765282812413</v>
          </cell>
          <cell r="AL72">
            <v>4.651938809726119</v>
          </cell>
          <cell r="AM72">
            <v>71</v>
          </cell>
          <cell r="AN72">
            <v>25035333.770000003</v>
          </cell>
          <cell r="AO72">
            <v>0.08267838908479076</v>
          </cell>
          <cell r="AP72">
            <v>21.97669746629869</v>
          </cell>
          <cell r="AQ72">
            <v>-3.211547906301382</v>
          </cell>
          <cell r="AR72">
            <v>8.390290161792091</v>
          </cell>
          <cell r="AS72">
            <v>-1.7760412041559315</v>
          </cell>
          <cell r="AT72">
            <v>-4.865476945375491</v>
          </cell>
          <cell r="AU72">
            <v>-4.596665574605952</v>
          </cell>
          <cell r="AV72">
            <v>-6.353653655395641</v>
          </cell>
          <cell r="AW72">
            <v>-5.38910746777681</v>
          </cell>
          <cell r="AX72">
            <v>-39.956950720607495</v>
          </cell>
          <cell r="AY72">
            <v>-32.93830370611129</v>
          </cell>
          <cell r="AZ72">
            <v>-27.604901269393512</v>
          </cell>
          <cell r="BA72">
            <v>-33.03933896173882</v>
          </cell>
          <cell r="BB72">
            <v>-30.01090581153919</v>
          </cell>
          <cell r="BC72">
            <v>-12.13956361550511</v>
          </cell>
          <cell r="BD72">
            <v>44</v>
          </cell>
          <cell r="BE72">
            <v>1285850</v>
          </cell>
          <cell r="BF72">
            <v>0.27174765282812413</v>
          </cell>
          <cell r="BG72">
            <v>71</v>
          </cell>
          <cell r="BH72">
            <v>25035333.770000003</v>
          </cell>
          <cell r="BI72">
            <v>0.08267838908479076</v>
          </cell>
          <cell r="BJ72">
            <v>49</v>
          </cell>
          <cell r="BK72">
            <v>73</v>
          </cell>
          <cell r="BL72">
            <v>54</v>
          </cell>
          <cell r="BM72">
            <v>70</v>
          </cell>
          <cell r="BN72">
            <v>4576134.36</v>
          </cell>
          <cell r="BO72">
            <v>4183617.06</v>
          </cell>
          <cell r="BP72">
            <v>93724</v>
          </cell>
          <cell r="BQ72">
            <v>77427</v>
          </cell>
          <cell r="BR72">
            <v>105019</v>
          </cell>
          <cell r="BS72">
            <v>104833</v>
          </cell>
          <cell r="BT72">
            <v>107624</v>
          </cell>
          <cell r="BU72">
            <v>99314</v>
          </cell>
          <cell r="BV72">
            <v>89822</v>
          </cell>
          <cell r="BW72">
            <v>80468</v>
          </cell>
          <cell r="BX72">
            <v>82125</v>
          </cell>
          <cell r="BY72">
            <v>74554</v>
          </cell>
          <cell r="BZ72">
            <v>66743</v>
          </cell>
          <cell r="CA72">
            <v>4183617.06</v>
          </cell>
          <cell r="CB72">
            <v>4576134.36</v>
          </cell>
        </row>
        <row r="73">
          <cell r="B73" t="str">
            <v>Denver Farma</v>
          </cell>
          <cell r="C73">
            <v>71</v>
          </cell>
          <cell r="D73">
            <v>33847007.85</v>
          </cell>
          <cell r="E73">
            <v>0.0804001412955564</v>
          </cell>
          <cell r="F73">
            <v>63.92889103929227</v>
          </cell>
          <cell r="G73">
            <v>117.91075232122921</v>
          </cell>
          <cell r="H73">
            <v>71</v>
          </cell>
          <cell r="I73">
            <v>33847007.85</v>
          </cell>
          <cell r="J73">
            <v>0.0804001412955564</v>
          </cell>
          <cell r="K73">
            <v>63.92889103929227</v>
          </cell>
          <cell r="L73">
            <v>117.91075232122921</v>
          </cell>
          <cell r="M73">
            <v>64</v>
          </cell>
          <cell r="N73">
            <v>570456</v>
          </cell>
          <cell r="O73">
            <v>0.11895078020287904</v>
          </cell>
          <cell r="P73">
            <v>21.668468906562932</v>
          </cell>
          <cell r="Q73">
            <v>120.045999809766</v>
          </cell>
          <cell r="R73">
            <v>64</v>
          </cell>
          <cell r="S73">
            <v>570456</v>
          </cell>
          <cell r="T73">
            <v>0.11895078020287904</v>
          </cell>
          <cell r="U73">
            <v>21.668468906562932</v>
          </cell>
          <cell r="V73">
            <v>120.045999809766</v>
          </cell>
          <cell r="W73">
            <v>41879</v>
          </cell>
          <cell r="X73">
            <v>53349</v>
          </cell>
          <cell r="Y73">
            <v>0.11101745152241485</v>
          </cell>
          <cell r="Z73">
            <v>0.1292625425238729</v>
          </cell>
          <cell r="AA73">
            <v>2228017.79</v>
          </cell>
          <cell r="AB73">
            <v>3509993.68</v>
          </cell>
          <cell r="AC73">
            <v>0.07633400887409052</v>
          </cell>
          <cell r="AD73">
            <v>0.08881101876162423</v>
          </cell>
          <cell r="AE73">
            <v>352374.36</v>
          </cell>
          <cell r="AF73">
            <v>410560.2</v>
          </cell>
          <cell r="AG73">
            <v>0.0763331905401443</v>
          </cell>
          <cell r="AH73">
            <v>0.08880996368873409</v>
          </cell>
          <cell r="AI73">
            <v>66</v>
          </cell>
          <cell r="AJ73">
            <v>468861</v>
          </cell>
          <cell r="AK73">
            <v>0.09908766672057168</v>
          </cell>
          <cell r="AL73">
            <v>8.325015941667369</v>
          </cell>
          <cell r="AM73">
            <v>72</v>
          </cell>
          <cell r="AN73">
            <v>20647371.939999998</v>
          </cell>
          <cell r="AO73">
            <v>0.06818728547886703</v>
          </cell>
          <cell r="AP73">
            <v>25.261511318242324</v>
          </cell>
          <cell r="AQ73">
            <v>13.984377126371083</v>
          </cell>
          <cell r="AR73">
            <v>29.278160662964936</v>
          </cell>
          <cell r="AS73">
            <v>21.19261632687781</v>
          </cell>
          <cell r="AT73">
            <v>20.825970472553145</v>
          </cell>
          <cell r="AU73">
            <v>8.019192976187428</v>
          </cell>
          <cell r="AV73">
            <v>12.169733794855198</v>
          </cell>
          <cell r="AW73">
            <v>15.807604979513012</v>
          </cell>
          <cell r="AX73">
            <v>27.200098027202557</v>
          </cell>
          <cell r="AY73">
            <v>22.57288848812744</v>
          </cell>
          <cell r="AZ73">
            <v>24.916960369177723</v>
          </cell>
          <cell r="BA73">
            <v>27.963687733030728</v>
          </cell>
          <cell r="BB73">
            <v>21.997687628814155</v>
          </cell>
          <cell r="BC73">
            <v>27.388428568017375</v>
          </cell>
          <cell r="BD73">
            <v>66</v>
          </cell>
          <cell r="BE73">
            <v>468861</v>
          </cell>
          <cell r="BF73">
            <v>0.09908766672057168</v>
          </cell>
          <cell r="BG73">
            <v>72</v>
          </cell>
          <cell r="BH73">
            <v>20647371.939999998</v>
          </cell>
          <cell r="BI73">
            <v>0.06818728547886703</v>
          </cell>
          <cell r="BJ73">
            <v>66</v>
          </cell>
          <cell r="BK73">
            <v>72</v>
          </cell>
          <cell r="BL73">
            <v>64</v>
          </cell>
          <cell r="BM73">
            <v>66</v>
          </cell>
          <cell r="BN73">
            <v>3755925.81</v>
          </cell>
          <cell r="BO73">
            <v>4154204.44</v>
          </cell>
          <cell r="BP73">
            <v>46332</v>
          </cell>
          <cell r="BQ73">
            <v>42741</v>
          </cell>
          <cell r="BR73">
            <v>42393</v>
          </cell>
          <cell r="BS73">
            <v>42323</v>
          </cell>
          <cell r="BT73">
            <v>45044</v>
          </cell>
          <cell r="BU73">
            <v>44374</v>
          </cell>
          <cell r="BV73">
            <v>51904</v>
          </cell>
          <cell r="BW73">
            <v>48936</v>
          </cell>
          <cell r="BX73">
            <v>49266</v>
          </cell>
          <cell r="BY73">
            <v>55256</v>
          </cell>
          <cell r="BZ73">
            <v>48538</v>
          </cell>
          <cell r="CA73">
            <v>4154204.44</v>
          </cell>
          <cell r="CB73">
            <v>3755925.81</v>
          </cell>
        </row>
        <row r="74">
          <cell r="B74" t="str">
            <v>Biotenk</v>
          </cell>
          <cell r="C74">
            <v>72</v>
          </cell>
          <cell r="D74">
            <v>31662382.429999992</v>
          </cell>
          <cell r="E74">
            <v>0.07521078472896509</v>
          </cell>
          <cell r="F74">
            <v>56.27909617854792</v>
          </cell>
          <cell r="G74">
            <v>112.40840882695618</v>
          </cell>
          <cell r="H74">
            <v>72</v>
          </cell>
          <cell r="I74">
            <v>31662382.429999992</v>
          </cell>
          <cell r="J74">
            <v>0.07521078472896509</v>
          </cell>
          <cell r="K74">
            <v>56.27909617854792</v>
          </cell>
          <cell r="L74">
            <v>112.40840882695618</v>
          </cell>
          <cell r="M74">
            <v>44</v>
          </cell>
          <cell r="N74">
            <v>1248525</v>
          </cell>
          <cell r="O74">
            <v>0.26034089018749834</v>
          </cell>
          <cell r="P74">
            <v>16.82793933116058</v>
          </cell>
          <cell r="Q74">
            <v>115.27001949448668</v>
          </cell>
          <cell r="R74">
            <v>44</v>
          </cell>
          <cell r="S74">
            <v>1248525</v>
          </cell>
          <cell r="T74">
            <v>0.26034089018749834</v>
          </cell>
          <cell r="U74">
            <v>16.82793933116058</v>
          </cell>
          <cell r="V74">
            <v>115.27001949448668</v>
          </cell>
          <cell r="W74">
            <v>108481</v>
          </cell>
          <cell r="X74">
            <v>103545</v>
          </cell>
          <cell r="Y74">
            <v>0.2875733460350793</v>
          </cell>
          <cell r="Z74">
            <v>0.25088548924318016</v>
          </cell>
          <cell r="AA74">
            <v>2400751.04</v>
          </cell>
          <cell r="AB74">
            <v>2704784.88</v>
          </cell>
          <cell r="AC74">
            <v>0.08225201433056877</v>
          </cell>
          <cell r="AD74">
            <v>0.06843735989970144</v>
          </cell>
          <cell r="AE74">
            <v>379695.06</v>
          </cell>
          <cell r="AF74">
            <v>316376.6</v>
          </cell>
          <cell r="AG74">
            <v>0.08225154452818736</v>
          </cell>
          <cell r="AH74">
            <v>0.06843672221020239</v>
          </cell>
          <cell r="AI74">
            <v>50</v>
          </cell>
          <cell r="AJ74">
            <v>1068687</v>
          </cell>
          <cell r="AK74">
            <v>0.2258530807309791</v>
          </cell>
          <cell r="AL74">
            <v>10.049006231071743</v>
          </cell>
          <cell r="AM74">
            <v>74</v>
          </cell>
          <cell r="AN74">
            <v>20260151.999999996</v>
          </cell>
          <cell r="AO74">
            <v>0.06690850401124894</v>
          </cell>
          <cell r="AP74">
            <v>25.117035115785136</v>
          </cell>
          <cell r="AQ74">
            <v>27.830738955728652</v>
          </cell>
          <cell r="AR74">
            <v>19.63513077171457</v>
          </cell>
          <cell r="AS74">
            <v>11.979995963310985</v>
          </cell>
          <cell r="AT74">
            <v>25.47335452949271</v>
          </cell>
          <cell r="AU74">
            <v>27.870883034199156</v>
          </cell>
          <cell r="AV74">
            <v>22.475899953527723</v>
          </cell>
          <cell r="AW74">
            <v>17.552887364208125</v>
          </cell>
          <cell r="AX74">
            <v>18.763401663950585</v>
          </cell>
          <cell r="AY74">
            <v>23.145059374039366</v>
          </cell>
          <cell r="AZ74">
            <v>30.542540666522513</v>
          </cell>
          <cell r="BA74">
            <v>9.736125699341924</v>
          </cell>
          <cell r="BB74">
            <v>6.781925523289667</v>
          </cell>
          <cell r="BC74">
            <v>-4.550105548437056</v>
          </cell>
          <cell r="BD74">
            <v>50</v>
          </cell>
          <cell r="BE74">
            <v>1068687</v>
          </cell>
          <cell r="BF74">
            <v>0.2258530807309791</v>
          </cell>
          <cell r="BG74">
            <v>74</v>
          </cell>
          <cell r="BH74">
            <v>20260151.999999996</v>
          </cell>
          <cell r="BI74">
            <v>0.06690850401124894</v>
          </cell>
          <cell r="BJ74">
            <v>44</v>
          </cell>
          <cell r="BK74">
            <v>69</v>
          </cell>
          <cell r="BL74">
            <v>44</v>
          </cell>
          <cell r="BM74">
            <v>72</v>
          </cell>
          <cell r="BN74">
            <v>3690384.59</v>
          </cell>
          <cell r="BO74">
            <v>3905291.43</v>
          </cell>
          <cell r="BP74">
            <v>111153</v>
          </cell>
          <cell r="BQ74">
            <v>99866</v>
          </cell>
          <cell r="BR74">
            <v>105764</v>
          </cell>
          <cell r="BS74">
            <v>103234</v>
          </cell>
          <cell r="BT74">
            <v>102783</v>
          </cell>
          <cell r="BU74">
            <v>98688</v>
          </cell>
          <cell r="BV74">
            <v>110773</v>
          </cell>
          <cell r="BW74">
            <v>108162</v>
          </cell>
          <cell r="BX74">
            <v>108661</v>
          </cell>
          <cell r="BY74">
            <v>102386</v>
          </cell>
          <cell r="BZ74">
            <v>93510</v>
          </cell>
          <cell r="CA74">
            <v>3905291.43</v>
          </cell>
          <cell r="CB74">
            <v>3690384.59</v>
          </cell>
        </row>
        <row r="75">
          <cell r="B75" t="str">
            <v>Oxapharma</v>
          </cell>
          <cell r="C75">
            <v>73</v>
          </cell>
          <cell r="D75">
            <v>25955057.39</v>
          </cell>
          <cell r="E75">
            <v>0.06165361176793875</v>
          </cell>
          <cell r="F75">
            <v>50.47558737646058</v>
          </cell>
          <cell r="G75">
            <v>108.23406173890706</v>
          </cell>
          <cell r="H75">
            <v>73</v>
          </cell>
          <cell r="I75">
            <v>25955057.39</v>
          </cell>
          <cell r="J75">
            <v>0.06165361176793875</v>
          </cell>
          <cell r="K75">
            <v>50.47558737646058</v>
          </cell>
          <cell r="L75">
            <v>108.23406173890706</v>
          </cell>
          <cell r="M75">
            <v>95</v>
          </cell>
          <cell r="N75">
            <v>171920</v>
          </cell>
          <cell r="O75">
            <v>0.0358485459570571</v>
          </cell>
          <cell r="P75">
            <v>17.801029183026017</v>
          </cell>
          <cell r="Q75">
            <v>116.23013303270862</v>
          </cell>
          <cell r="R75">
            <v>95</v>
          </cell>
          <cell r="S75">
            <v>171920</v>
          </cell>
          <cell r="T75">
            <v>0.0358485459570571</v>
          </cell>
          <cell r="U75">
            <v>17.801029183026017</v>
          </cell>
          <cell r="V75">
            <v>116.23013303270862</v>
          </cell>
          <cell r="W75">
            <v>10013</v>
          </cell>
          <cell r="X75">
            <v>11306</v>
          </cell>
          <cell r="Y75">
            <v>0.026543559829364113</v>
          </cell>
          <cell r="Z75">
            <v>0.02739399624688198</v>
          </cell>
          <cell r="AA75">
            <v>1369277.39</v>
          </cell>
          <cell r="AB75">
            <v>1901647.38</v>
          </cell>
          <cell r="AC75">
            <v>0.0469127458983851</v>
          </cell>
          <cell r="AD75">
            <v>0.04811610975412741</v>
          </cell>
          <cell r="AE75">
            <v>216559.13</v>
          </cell>
          <cell r="AF75">
            <v>222433.11</v>
          </cell>
          <cell r="AG75">
            <v>0.0469121798007604</v>
          </cell>
          <cell r="AH75">
            <v>0.048115419912286156</v>
          </cell>
          <cell r="AI75">
            <v>98</v>
          </cell>
          <cell r="AJ75">
            <v>145941</v>
          </cell>
          <cell r="AK75">
            <v>0.030842729868483305</v>
          </cell>
          <cell r="AL75">
            <v>10.916801568663214</v>
          </cell>
          <cell r="AM75">
            <v>78</v>
          </cell>
          <cell r="AN75">
            <v>17248683.220000003</v>
          </cell>
          <cell r="AO75">
            <v>0.0569632246793673</v>
          </cell>
          <cell r="AP75">
            <v>38.2165533456821</v>
          </cell>
          <cell r="AQ75">
            <v>23.541024059222693</v>
          </cell>
          <cell r="AR75">
            <v>14.488397258626918</v>
          </cell>
          <cell r="AS75">
            <v>14.804954277115412</v>
          </cell>
          <cell r="AT75">
            <v>4.160501349116541</v>
          </cell>
          <cell r="AU75">
            <v>13.959129667744774</v>
          </cell>
          <cell r="AV75">
            <v>18.140243902439025</v>
          </cell>
          <cell r="AW75">
            <v>19.861164674122644</v>
          </cell>
          <cell r="AX75">
            <v>22.40511231603408</v>
          </cell>
          <cell r="AY75">
            <v>31.552625596726536</v>
          </cell>
          <cell r="AZ75">
            <v>25.516866158868346</v>
          </cell>
          <cell r="BA75">
            <v>12.61890150352869</v>
          </cell>
          <cell r="BB75">
            <v>17.307874090178665</v>
          </cell>
          <cell r="BC75">
            <v>12.913212823329667</v>
          </cell>
          <cell r="BD75">
            <v>98</v>
          </cell>
          <cell r="BE75">
            <v>145941</v>
          </cell>
          <cell r="BF75">
            <v>0.030842729868483305</v>
          </cell>
          <cell r="BG75">
            <v>78</v>
          </cell>
          <cell r="BH75">
            <v>17248683.220000003</v>
          </cell>
          <cell r="BI75">
            <v>0.0569632246793673</v>
          </cell>
          <cell r="BJ75">
            <v>102</v>
          </cell>
          <cell r="BK75">
            <v>83</v>
          </cell>
          <cell r="BL75">
            <v>98</v>
          </cell>
          <cell r="BM75">
            <v>79</v>
          </cell>
          <cell r="BN75">
            <v>3148329.5</v>
          </cell>
          <cell r="BO75">
            <v>3181250.06</v>
          </cell>
          <cell r="BP75">
            <v>9522</v>
          </cell>
          <cell r="BQ75">
            <v>9918</v>
          </cell>
          <cell r="BR75">
            <v>11967</v>
          </cell>
          <cell r="BS75">
            <v>15503</v>
          </cell>
          <cell r="BT75">
            <v>18600</v>
          </cell>
          <cell r="BU75">
            <v>15540</v>
          </cell>
          <cell r="BV75">
            <v>18963</v>
          </cell>
          <cell r="BW75">
            <v>17361</v>
          </cell>
          <cell r="BX75">
            <v>16149</v>
          </cell>
          <cell r="BY75">
            <v>14681</v>
          </cell>
          <cell r="BZ75">
            <v>12410</v>
          </cell>
          <cell r="CA75">
            <v>3181250.06</v>
          </cell>
          <cell r="CB75">
            <v>3148329.5</v>
          </cell>
        </row>
        <row r="76">
          <cell r="B76" t="str">
            <v>Omega</v>
          </cell>
          <cell r="C76">
            <v>74</v>
          </cell>
          <cell r="D76">
            <v>25525550.700000003</v>
          </cell>
          <cell r="E76">
            <v>0.06063336209870879</v>
          </cell>
          <cell r="F76">
            <v>35.94634320787831</v>
          </cell>
          <cell r="G76">
            <v>97.78346880367064</v>
          </cell>
          <cell r="H76">
            <v>74</v>
          </cell>
          <cell r="I76">
            <v>25525550.700000003</v>
          </cell>
          <cell r="J76">
            <v>0.06063336209870879</v>
          </cell>
          <cell r="K76">
            <v>35.94634320787831</v>
          </cell>
          <cell r="L76">
            <v>97.78346880367064</v>
          </cell>
          <cell r="M76">
            <v>75</v>
          </cell>
          <cell r="N76">
            <v>398469</v>
          </cell>
          <cell r="O76">
            <v>0.0830882634886144</v>
          </cell>
          <cell r="P76">
            <v>-13.309967627401843</v>
          </cell>
          <cell r="Q76">
            <v>85.53400649515508</v>
          </cell>
          <cell r="R76">
            <v>75</v>
          </cell>
          <cell r="S76">
            <v>398469</v>
          </cell>
          <cell r="T76">
            <v>0.0830882634886144</v>
          </cell>
          <cell r="U76">
            <v>-13.309967627401843</v>
          </cell>
          <cell r="V76">
            <v>85.53400649515508</v>
          </cell>
          <cell r="W76">
            <v>36348</v>
          </cell>
          <cell r="X76">
            <v>30255</v>
          </cell>
          <cell r="Y76">
            <v>0.0963552694175299</v>
          </cell>
          <cell r="Z76">
            <v>0.07330668286302976</v>
          </cell>
          <cell r="AA76">
            <v>1997123.61</v>
          </cell>
          <cell r="AB76">
            <v>2211720.68</v>
          </cell>
          <cell r="AC76">
            <v>0.06842335463057313</v>
          </cell>
          <cell r="AD76">
            <v>0.055961686747809825</v>
          </cell>
          <cell r="AE76">
            <v>315857.54</v>
          </cell>
          <cell r="AF76">
            <v>258702.7</v>
          </cell>
          <cell r="AG76">
            <v>0.06842272458291584</v>
          </cell>
          <cell r="AH76">
            <v>0.055961043942343816</v>
          </cell>
          <cell r="AI76">
            <v>67</v>
          </cell>
          <cell r="AJ76">
            <v>459648</v>
          </cell>
          <cell r="AK76">
            <v>0.09714061914464486</v>
          </cell>
          <cell r="AL76">
            <v>-10.43509268298386</v>
          </cell>
          <cell r="AM76">
            <v>75</v>
          </cell>
          <cell r="AN76">
            <v>18776195.150000002</v>
          </cell>
          <cell r="AO76">
            <v>0.06200778397465963</v>
          </cell>
          <cell r="AP76">
            <v>10.505502957944234</v>
          </cell>
          <cell r="AQ76">
            <v>-10.32049542325627</v>
          </cell>
          <cell r="AR76">
            <v>-5.614105692079385</v>
          </cell>
          <cell r="AS76">
            <v>-14.61644688743874</v>
          </cell>
          <cell r="AT76">
            <v>-15.533361144511792</v>
          </cell>
          <cell r="AU76">
            <v>-13.541063653066876</v>
          </cell>
          <cell r="AV76">
            <v>-14.580265095729017</v>
          </cell>
          <cell r="AW76">
            <v>-6.966767717211009</v>
          </cell>
          <cell r="AX76">
            <v>-9.869708517870013</v>
          </cell>
          <cell r="AY76">
            <v>-13.597792164246469</v>
          </cell>
          <cell r="AZ76">
            <v>-11.257823652135723</v>
          </cell>
          <cell r="BA76">
            <v>-20.13072873786892</v>
          </cell>
          <cell r="BB76">
            <v>-16.747329998648098</v>
          </cell>
          <cell r="BC76">
            <v>-16.762958071970946</v>
          </cell>
          <cell r="BD76">
            <v>67</v>
          </cell>
          <cell r="BE76">
            <v>459648</v>
          </cell>
          <cell r="BF76">
            <v>0.09714061914464486</v>
          </cell>
          <cell r="BG76">
            <v>75</v>
          </cell>
          <cell r="BH76">
            <v>18776195.150000002</v>
          </cell>
          <cell r="BI76">
            <v>0.06200778397465963</v>
          </cell>
          <cell r="BJ76">
            <v>69</v>
          </cell>
          <cell r="BK76">
            <v>74</v>
          </cell>
          <cell r="BL76">
            <v>77</v>
          </cell>
          <cell r="BM76">
            <v>73</v>
          </cell>
          <cell r="BN76">
            <v>3424169.62</v>
          </cell>
          <cell r="BO76">
            <v>3143298.11</v>
          </cell>
          <cell r="BP76">
            <v>37525</v>
          </cell>
          <cell r="BQ76">
            <v>31533</v>
          </cell>
          <cell r="BR76">
            <v>34421</v>
          </cell>
          <cell r="BS76">
            <v>34351</v>
          </cell>
          <cell r="BT76">
            <v>34220</v>
          </cell>
          <cell r="BU76">
            <v>32530</v>
          </cell>
          <cell r="BV76">
            <v>35003</v>
          </cell>
          <cell r="BW76">
            <v>33499</v>
          </cell>
          <cell r="BX76">
            <v>32327</v>
          </cell>
          <cell r="BY76">
            <v>32014</v>
          </cell>
          <cell r="BZ76">
            <v>30791</v>
          </cell>
          <cell r="CA76">
            <v>3143298.11</v>
          </cell>
          <cell r="CB76">
            <v>3424169.62</v>
          </cell>
        </row>
        <row r="77">
          <cell r="B77" t="str">
            <v>Lepetit</v>
          </cell>
          <cell r="C77">
            <v>75</v>
          </cell>
          <cell r="D77">
            <v>24434463.69</v>
          </cell>
          <cell r="E77">
            <v>0.05804159534170293</v>
          </cell>
          <cell r="F77">
            <v>98.57835525072905</v>
          </cell>
          <cell r="G77">
            <v>142.8334146219139</v>
          </cell>
          <cell r="H77">
            <v>75</v>
          </cell>
          <cell r="I77">
            <v>24434463.69</v>
          </cell>
          <cell r="J77">
            <v>0.05804159534170293</v>
          </cell>
          <cell r="K77">
            <v>98.57835525072905</v>
          </cell>
          <cell r="L77">
            <v>142.8334146219139</v>
          </cell>
          <cell r="M77">
            <v>59</v>
          </cell>
          <cell r="N77">
            <v>826563</v>
          </cell>
          <cell r="O77">
            <v>0.1723538953693752</v>
          </cell>
          <cell r="P77">
            <v>39.601848380133966</v>
          </cell>
          <cell r="Q77">
            <v>137.74023471072516</v>
          </cell>
          <cell r="R77">
            <v>59</v>
          </cell>
          <cell r="S77">
            <v>826563</v>
          </cell>
          <cell r="T77">
            <v>0.1723538953693752</v>
          </cell>
          <cell r="U77">
            <v>39.601848380133966</v>
          </cell>
          <cell r="V77">
            <v>137.74023471072516</v>
          </cell>
          <cell r="W77">
            <v>56650</v>
          </cell>
          <cell r="X77">
            <v>82461</v>
          </cell>
          <cell r="Y77">
            <v>0.15017404018111227</v>
          </cell>
          <cell r="Z77">
            <v>0.19979978104671284</v>
          </cell>
          <cell r="AA77">
            <v>1346248.83</v>
          </cell>
          <cell r="AB77">
            <v>2771889.21</v>
          </cell>
          <cell r="AC77">
            <v>0.04612376552700418</v>
          </cell>
          <cell r="AD77">
            <v>0.07013525580890899</v>
          </cell>
          <cell r="AE77">
            <v>212915.34</v>
          </cell>
          <cell r="AF77">
            <v>324223.83</v>
          </cell>
          <cell r="AG77">
            <v>0.04612284281166088</v>
          </cell>
          <cell r="AH77">
            <v>0.07013418877261432</v>
          </cell>
          <cell r="AI77">
            <v>64</v>
          </cell>
          <cell r="AJ77">
            <v>592086</v>
          </cell>
          <cell r="AK77">
            <v>0.1251296658026929</v>
          </cell>
          <cell r="AL77">
            <v>5.305974356739762</v>
          </cell>
          <cell r="AM77">
            <v>87</v>
          </cell>
          <cell r="AN77">
            <v>12304696.380000003</v>
          </cell>
          <cell r="AO77">
            <v>0.040635866260945654</v>
          </cell>
          <cell r="AP77">
            <v>58.59196672776243</v>
          </cell>
          <cell r="AQ77">
            <v>20.966880912216258</v>
          </cell>
          <cell r="AR77">
            <v>27.80425671788973</v>
          </cell>
          <cell r="AS77">
            <v>33.128289400635126</v>
          </cell>
          <cell r="AT77">
            <v>34.757708320125104</v>
          </cell>
          <cell r="AU77">
            <v>31.21728957576504</v>
          </cell>
          <cell r="AV77">
            <v>41.576362677056686</v>
          </cell>
          <cell r="AW77">
            <v>49.44771227156393</v>
          </cell>
          <cell r="AX77">
            <v>49.54312640852285</v>
          </cell>
          <cell r="AY77">
            <v>47.40356234096692</v>
          </cell>
          <cell r="AZ77">
            <v>47.28833071690215</v>
          </cell>
          <cell r="BA77">
            <v>32.096522616753816</v>
          </cell>
          <cell r="BB77">
            <v>35.794200766520845</v>
          </cell>
          <cell r="BC77">
            <v>45.562224183583396</v>
          </cell>
          <cell r="BD77">
            <v>64</v>
          </cell>
          <cell r="BE77">
            <v>592086</v>
          </cell>
          <cell r="BF77">
            <v>0.1251296658026929</v>
          </cell>
          <cell r="BG77">
            <v>87</v>
          </cell>
          <cell r="BH77">
            <v>12304696.380000003</v>
          </cell>
          <cell r="BI77">
            <v>0.040635866260945654</v>
          </cell>
          <cell r="BJ77">
            <v>62</v>
          </cell>
          <cell r="BK77">
            <v>84</v>
          </cell>
          <cell r="BL77">
            <v>52</v>
          </cell>
          <cell r="BM77">
            <v>71</v>
          </cell>
          <cell r="BN77">
            <v>2234957.63</v>
          </cell>
          <cell r="BO77">
            <v>2994406.45</v>
          </cell>
          <cell r="BP77">
            <v>62210</v>
          </cell>
          <cell r="BQ77">
            <v>59949</v>
          </cell>
          <cell r="BR77">
            <v>63766</v>
          </cell>
          <cell r="BS77">
            <v>63933</v>
          </cell>
          <cell r="BT77">
            <v>69766</v>
          </cell>
          <cell r="BU77">
            <v>66567</v>
          </cell>
          <cell r="BV77">
            <v>72992</v>
          </cell>
          <cell r="BW77">
            <v>72412</v>
          </cell>
          <cell r="BX77">
            <v>70367</v>
          </cell>
          <cell r="BY77">
            <v>71986</v>
          </cell>
          <cell r="BZ77">
            <v>70154</v>
          </cell>
          <cell r="CA77">
            <v>2994406.45</v>
          </cell>
          <cell r="CB77">
            <v>2234957.63</v>
          </cell>
        </row>
        <row r="78">
          <cell r="B78" t="str">
            <v>Monserrat</v>
          </cell>
          <cell r="C78">
            <v>76</v>
          </cell>
          <cell r="D78">
            <v>23298995.4</v>
          </cell>
          <cell r="E78">
            <v>0.05534440534614401</v>
          </cell>
          <cell r="F78">
            <v>49.67626903389271</v>
          </cell>
          <cell r="G78">
            <v>107.65912814105975</v>
          </cell>
          <cell r="H78">
            <v>76</v>
          </cell>
          <cell r="I78">
            <v>23298995.4</v>
          </cell>
          <cell r="J78">
            <v>0.05534440534614401</v>
          </cell>
          <cell r="K78">
            <v>49.67626903389271</v>
          </cell>
          <cell r="L78">
            <v>107.65912814105975</v>
          </cell>
          <cell r="M78">
            <v>56</v>
          </cell>
          <cell r="N78">
            <v>845968</v>
          </cell>
          <cell r="O78">
            <v>0.1764002019904588</v>
          </cell>
          <cell r="P78">
            <v>6.157226556372741</v>
          </cell>
          <cell r="Q78">
            <v>104.74160243422112</v>
          </cell>
          <cell r="R78">
            <v>56</v>
          </cell>
          <cell r="S78">
            <v>845968</v>
          </cell>
          <cell r="T78">
            <v>0.1764002019904588</v>
          </cell>
          <cell r="U78">
            <v>6.157226556372741</v>
          </cell>
          <cell r="V78">
            <v>104.74160243422112</v>
          </cell>
          <cell r="W78">
            <v>60565</v>
          </cell>
          <cell r="X78">
            <v>70954</v>
          </cell>
          <cell r="Y78">
            <v>0.16055235204888024</v>
          </cell>
          <cell r="Z78">
            <v>0.17191876965339326</v>
          </cell>
          <cell r="AA78">
            <v>1414912.59</v>
          </cell>
          <cell r="AB78">
            <v>2073075.25</v>
          </cell>
          <cell r="AC78">
            <v>0.04847625126059807</v>
          </cell>
          <cell r="AD78">
            <v>0.05245363431025005</v>
          </cell>
          <cell r="AE78">
            <v>223775.27</v>
          </cell>
          <cell r="AF78">
            <v>242484.24</v>
          </cell>
          <cell r="AG78">
            <v>0.048475378069738756</v>
          </cell>
          <cell r="AH78">
            <v>0.052452762224614764</v>
          </cell>
          <cell r="AI78">
            <v>58</v>
          </cell>
          <cell r="AJ78">
            <v>796901</v>
          </cell>
          <cell r="AK78">
            <v>0.16841464889869343</v>
          </cell>
          <cell r="AL78">
            <v>3.403661748867859</v>
          </cell>
          <cell r="AM78">
            <v>80</v>
          </cell>
          <cell r="AN78">
            <v>15566258.8</v>
          </cell>
          <cell r="AO78">
            <v>0.05140707184032674</v>
          </cell>
          <cell r="AP78">
            <v>20.991500325965884</v>
          </cell>
          <cell r="AQ78">
            <v>3.529914529914535</v>
          </cell>
          <cell r="AR78">
            <v>5.525444391360934</v>
          </cell>
          <cell r="AS78">
            <v>-9.310001658649858</v>
          </cell>
          <cell r="AT78">
            <v>5.683454305264868</v>
          </cell>
          <cell r="AU78">
            <v>9.374896313746305</v>
          </cell>
          <cell r="AV78">
            <v>1.5766977522716497</v>
          </cell>
          <cell r="AW78">
            <v>12.01917333651894</v>
          </cell>
          <cell r="AX78">
            <v>10.080661342750519</v>
          </cell>
          <cell r="AY78">
            <v>2.125441442850251</v>
          </cell>
          <cell r="AZ78">
            <v>12.571063928530002</v>
          </cell>
          <cell r="BA78">
            <v>6.670265049288382</v>
          </cell>
          <cell r="BB78">
            <v>-0.2826832676915303</v>
          </cell>
          <cell r="BC78">
            <v>17.15347147692561</v>
          </cell>
          <cell r="BD78">
            <v>58</v>
          </cell>
          <cell r="BE78">
            <v>796901</v>
          </cell>
          <cell r="BF78">
            <v>0.16841464889869343</v>
          </cell>
          <cell r="BG78">
            <v>80</v>
          </cell>
          <cell r="BH78">
            <v>15566258.8</v>
          </cell>
          <cell r="BI78">
            <v>0.05140707184032674</v>
          </cell>
          <cell r="BJ78">
            <v>61</v>
          </cell>
          <cell r="BK78">
            <v>82</v>
          </cell>
          <cell r="BL78">
            <v>58</v>
          </cell>
          <cell r="BM78">
            <v>76</v>
          </cell>
          <cell r="BN78">
            <v>2841977.4</v>
          </cell>
          <cell r="BO78">
            <v>2866837.62</v>
          </cell>
          <cell r="BP78">
            <v>64055</v>
          </cell>
          <cell r="BQ78">
            <v>54677</v>
          </cell>
          <cell r="BR78">
            <v>71200</v>
          </cell>
          <cell r="BS78">
            <v>65929</v>
          </cell>
          <cell r="BT78">
            <v>67967</v>
          </cell>
          <cell r="BU78">
            <v>75017</v>
          </cell>
          <cell r="BV78">
            <v>82293</v>
          </cell>
          <cell r="BW78">
            <v>78368</v>
          </cell>
          <cell r="BX78">
            <v>77620</v>
          </cell>
          <cell r="BY78">
            <v>75098</v>
          </cell>
          <cell r="BZ78">
            <v>62790</v>
          </cell>
          <cell r="CA78">
            <v>2866837.62</v>
          </cell>
          <cell r="CB78">
            <v>2841977.4</v>
          </cell>
        </row>
        <row r="79">
          <cell r="B79" t="str">
            <v>Geminis Farmaceutica</v>
          </cell>
          <cell r="C79">
            <v>77</v>
          </cell>
          <cell r="D79">
            <v>22588386.070000004</v>
          </cell>
          <cell r="E79">
            <v>0.053656424807623816</v>
          </cell>
          <cell r="F79">
            <v>50.24429758871869</v>
          </cell>
          <cell r="G79">
            <v>108.06769964919873</v>
          </cell>
          <cell r="H79">
            <v>77</v>
          </cell>
          <cell r="I79">
            <v>22588386.070000004</v>
          </cell>
          <cell r="J79">
            <v>0.053656424807623816</v>
          </cell>
          <cell r="K79">
            <v>50.24429758871869</v>
          </cell>
          <cell r="L79">
            <v>108.06769964919873</v>
          </cell>
          <cell r="M79">
            <v>70</v>
          </cell>
          <cell r="N79">
            <v>427526</v>
          </cell>
          <cell r="O79">
            <v>0.08914719322264306</v>
          </cell>
          <cell r="P79">
            <v>0.2897082040202559</v>
          </cell>
          <cell r="Q79">
            <v>98.95232840668949</v>
          </cell>
          <cell r="R79">
            <v>70</v>
          </cell>
          <cell r="S79">
            <v>427526</v>
          </cell>
          <cell r="T79">
            <v>0.08914719322264306</v>
          </cell>
          <cell r="U79">
            <v>0.2897082040202559</v>
          </cell>
          <cell r="V79">
            <v>98.95232840668949</v>
          </cell>
          <cell r="W79">
            <v>34551</v>
          </cell>
          <cell r="X79">
            <v>38035</v>
          </cell>
          <cell r="Y79">
            <v>0.09159158450657741</v>
          </cell>
          <cell r="Z79">
            <v>0.09215731887936991</v>
          </cell>
          <cell r="AA79">
            <v>1663856.68</v>
          </cell>
          <cell r="AB79">
            <v>2125827.15</v>
          </cell>
          <cell r="AC79">
            <v>0.05700531259058521</v>
          </cell>
          <cell r="AD79">
            <v>0.05378838029777312</v>
          </cell>
          <cell r="AE79">
            <v>263150.1</v>
          </cell>
          <cell r="AF79">
            <v>248656.65</v>
          </cell>
          <cell r="AG79">
            <v>0.05700496121215523</v>
          </cell>
          <cell r="AH79">
            <v>0.0537879415916649</v>
          </cell>
          <cell r="AI79">
            <v>72</v>
          </cell>
          <cell r="AJ79">
            <v>426291</v>
          </cell>
          <cell r="AK79">
            <v>0.09009105157814197</v>
          </cell>
          <cell r="AL79">
            <v>5.272892954247421</v>
          </cell>
          <cell r="AM79">
            <v>81</v>
          </cell>
          <cell r="AN79">
            <v>15034438.200000001</v>
          </cell>
          <cell r="AO79">
            <v>0.04965075131773812</v>
          </cell>
          <cell r="AP79">
            <v>30.07612607549939</v>
          </cell>
          <cell r="AQ79">
            <v>-0.21371841155234383</v>
          </cell>
          <cell r="AR79">
            <v>4.423820119451927</v>
          </cell>
          <cell r="AS79">
            <v>-4.025735294117649</v>
          </cell>
          <cell r="AT79">
            <v>5.245939946255396</v>
          </cell>
          <cell r="AU79">
            <v>-7.252865812542142</v>
          </cell>
          <cell r="AV79">
            <v>0.8828295245013162</v>
          </cell>
          <cell r="AW79">
            <v>0.17985611510791255</v>
          </cell>
          <cell r="AX79">
            <v>-0.7992540295723938</v>
          </cell>
          <cell r="AY79">
            <v>-1.953294321629817</v>
          </cell>
          <cell r="AZ79">
            <v>8.699956325520454</v>
          </cell>
          <cell r="BA79">
            <v>-5.655165357955849</v>
          </cell>
          <cell r="BB79">
            <v>-4.533462553168577</v>
          </cell>
          <cell r="BC79">
            <v>10.083644467598617</v>
          </cell>
          <cell r="BD79">
            <v>72</v>
          </cell>
          <cell r="BE79">
            <v>426291</v>
          </cell>
          <cell r="BF79">
            <v>0.09009105157814197</v>
          </cell>
          <cell r="BG79">
            <v>81</v>
          </cell>
          <cell r="BH79">
            <v>15034438.200000001</v>
          </cell>
          <cell r="BI79">
            <v>0.04965075131773812</v>
          </cell>
          <cell r="BJ79">
            <v>71</v>
          </cell>
          <cell r="BK79">
            <v>77</v>
          </cell>
          <cell r="BL79">
            <v>70</v>
          </cell>
          <cell r="BM79">
            <v>75</v>
          </cell>
          <cell r="BN79">
            <v>2736253.13</v>
          </cell>
          <cell r="BO79">
            <v>2782414.98</v>
          </cell>
          <cell r="BP79">
            <v>35667</v>
          </cell>
          <cell r="BQ79">
            <v>31326</v>
          </cell>
          <cell r="BR79">
            <v>36032</v>
          </cell>
          <cell r="BS79">
            <v>34386</v>
          </cell>
          <cell r="BT79">
            <v>36110</v>
          </cell>
          <cell r="BU79">
            <v>32863</v>
          </cell>
          <cell r="BV79">
            <v>37235</v>
          </cell>
          <cell r="BW79">
            <v>36191</v>
          </cell>
          <cell r="BX79">
            <v>37333</v>
          </cell>
          <cell r="BY79">
            <v>36886</v>
          </cell>
          <cell r="BZ79">
            <v>35462</v>
          </cell>
          <cell r="CA79">
            <v>2782414.98</v>
          </cell>
          <cell r="CB79">
            <v>2736253.13</v>
          </cell>
        </row>
        <row r="80">
          <cell r="B80" t="str">
            <v>Cetus</v>
          </cell>
          <cell r="C80">
            <v>78</v>
          </cell>
          <cell r="D80">
            <v>22377971.839999996</v>
          </cell>
          <cell r="E80">
            <v>0.053156607101504307</v>
          </cell>
          <cell r="F80">
            <v>28.5878917184905</v>
          </cell>
          <cell r="G80">
            <v>92.49068273324565</v>
          </cell>
          <cell r="H80">
            <v>78</v>
          </cell>
          <cell r="I80">
            <v>22377971.839999996</v>
          </cell>
          <cell r="J80">
            <v>0.053156607101504307</v>
          </cell>
          <cell r="K80">
            <v>28.5878917184905</v>
          </cell>
          <cell r="L80">
            <v>92.49068273324565</v>
          </cell>
          <cell r="M80">
            <v>89</v>
          </cell>
          <cell r="N80">
            <v>226954</v>
          </cell>
          <cell r="O80">
            <v>0.047324167631095496</v>
          </cell>
          <cell r="P80">
            <v>8.755384961879976</v>
          </cell>
          <cell r="Q80">
            <v>107.30511396893756</v>
          </cell>
          <cell r="R80">
            <v>89</v>
          </cell>
          <cell r="S80">
            <v>226954</v>
          </cell>
          <cell r="T80">
            <v>0.047324167631095496</v>
          </cell>
          <cell r="U80">
            <v>8.755384961879976</v>
          </cell>
          <cell r="V80">
            <v>107.30511396893756</v>
          </cell>
          <cell r="W80">
            <v>17327</v>
          </cell>
          <cell r="X80">
            <v>20443</v>
          </cell>
          <cell r="Y80">
            <v>0.045932314107998806</v>
          </cell>
          <cell r="Z80">
            <v>0.04953259024190769</v>
          </cell>
          <cell r="AA80">
            <v>1765050.05</v>
          </cell>
          <cell r="AB80">
            <v>2186120.65</v>
          </cell>
          <cell r="AC80">
            <v>0.06047229370637744</v>
          </cell>
          <cell r="AD80">
            <v>0.05531394633802421</v>
          </cell>
          <cell r="AE80">
            <v>279155.13</v>
          </cell>
          <cell r="AF80">
            <v>255710.03</v>
          </cell>
          <cell r="AG80">
            <v>0.06047205514200506</v>
          </cell>
          <cell r="AH80">
            <v>0.055313687198966434</v>
          </cell>
          <cell r="AI80">
            <v>94</v>
          </cell>
          <cell r="AJ80">
            <v>208683</v>
          </cell>
          <cell r="AK80">
            <v>0.04410243452590226</v>
          </cell>
          <cell r="AL80">
            <v>-1.9213144648471792</v>
          </cell>
          <cell r="AM80">
            <v>77</v>
          </cell>
          <cell r="AN80">
            <v>17402860.83</v>
          </cell>
          <cell r="AO80">
            <v>0.057472391305418744</v>
          </cell>
          <cell r="AP80">
            <v>16.73086330814386</v>
          </cell>
          <cell r="AQ80">
            <v>-2.9136549560150216</v>
          </cell>
          <cell r="AR80">
            <v>-4.455007738226846</v>
          </cell>
          <cell r="AS80">
            <v>-11.780956473693905</v>
          </cell>
          <cell r="AT80">
            <v>-8.75509016870274</v>
          </cell>
          <cell r="AU80">
            <v>-10.754969845878936</v>
          </cell>
          <cell r="AV80">
            <v>-8.35106978828274</v>
          </cell>
          <cell r="AW80">
            <v>2.040429564118762</v>
          </cell>
          <cell r="AX80">
            <v>2.637033625057583</v>
          </cell>
          <cell r="AY80">
            <v>30.573285366136705</v>
          </cell>
          <cell r="AZ80">
            <v>33.163265306122454</v>
          </cell>
          <cell r="BA80">
            <v>32.61257365262986</v>
          </cell>
          <cell r="BB80">
            <v>27.839592025961977</v>
          </cell>
          <cell r="BC80">
            <v>17.983493968950203</v>
          </cell>
          <cell r="BD80">
            <v>94</v>
          </cell>
          <cell r="BE80">
            <v>208683</v>
          </cell>
          <cell r="BF80">
            <v>0.04410243452590226</v>
          </cell>
          <cell r="BG80">
            <v>77</v>
          </cell>
          <cell r="BH80">
            <v>17402860.83</v>
          </cell>
          <cell r="BI80">
            <v>0.057472391305418744</v>
          </cell>
          <cell r="BJ80">
            <v>92</v>
          </cell>
          <cell r="BK80">
            <v>75</v>
          </cell>
          <cell r="BL80">
            <v>88</v>
          </cell>
          <cell r="BM80">
            <v>74</v>
          </cell>
          <cell r="BN80">
            <v>3178658.31</v>
          </cell>
          <cell r="BO80">
            <v>2755862.03</v>
          </cell>
          <cell r="BP80">
            <v>17286</v>
          </cell>
          <cell r="BQ80">
            <v>14370</v>
          </cell>
          <cell r="BR80">
            <v>15685</v>
          </cell>
          <cell r="BS80">
            <v>15982</v>
          </cell>
          <cell r="BT80">
            <v>16363</v>
          </cell>
          <cell r="BU80">
            <v>16153</v>
          </cell>
          <cell r="BV80">
            <v>17826</v>
          </cell>
          <cell r="BW80">
            <v>22503</v>
          </cell>
          <cell r="BX80">
            <v>23751</v>
          </cell>
          <cell r="BY80">
            <v>24532</v>
          </cell>
          <cell r="BZ80">
            <v>22060</v>
          </cell>
          <cell r="CA80">
            <v>2755862.03</v>
          </cell>
          <cell r="CB80">
            <v>3178658.31</v>
          </cell>
        </row>
        <row r="81">
          <cell r="B81" t="str">
            <v>Dallas</v>
          </cell>
          <cell r="C81">
            <v>79</v>
          </cell>
          <cell r="D81">
            <v>20809947.31</v>
          </cell>
          <cell r="E81">
            <v>0.049431923539353086</v>
          </cell>
          <cell r="F81">
            <v>29.322202381823303</v>
          </cell>
          <cell r="G81">
            <v>93.01885761567267</v>
          </cell>
          <cell r="H81">
            <v>79</v>
          </cell>
          <cell r="I81">
            <v>20809947.31</v>
          </cell>
          <cell r="J81">
            <v>0.049431923539353086</v>
          </cell>
          <cell r="K81">
            <v>29.322202381823303</v>
          </cell>
          <cell r="L81">
            <v>93.01885761567267</v>
          </cell>
          <cell r="M81">
            <v>66</v>
          </cell>
          <cell r="N81">
            <v>540277</v>
          </cell>
          <cell r="O81">
            <v>0.1126578924153149</v>
          </cell>
          <cell r="P81">
            <v>-2.457884312978542</v>
          </cell>
          <cell r="Q81">
            <v>96.24137548900086</v>
          </cell>
          <cell r="R81">
            <v>66</v>
          </cell>
          <cell r="S81">
            <v>540277</v>
          </cell>
          <cell r="T81">
            <v>0.1126578924153149</v>
          </cell>
          <cell r="U81">
            <v>-2.457884312978542</v>
          </cell>
          <cell r="V81">
            <v>96.24137548900086</v>
          </cell>
          <cell r="W81">
            <v>52377</v>
          </cell>
          <cell r="X81">
            <v>44995</v>
          </cell>
          <cell r="Y81">
            <v>0.1388467026048741</v>
          </cell>
          <cell r="Z81">
            <v>0.10902112693511894</v>
          </cell>
          <cell r="AA81">
            <v>1752632.06</v>
          </cell>
          <cell r="AB81">
            <v>1789628.49</v>
          </cell>
          <cell r="AC81">
            <v>0.06004684155643821</v>
          </cell>
          <cell r="AD81">
            <v>0.04528177082123044</v>
          </cell>
          <cell r="AE81">
            <v>277191.45</v>
          </cell>
          <cell r="AF81">
            <v>209332.27</v>
          </cell>
          <cell r="AG81">
            <v>0.06004667243368353</v>
          </cell>
          <cell r="AH81">
            <v>0.045281523385803775</v>
          </cell>
          <cell r="AI81">
            <v>65</v>
          </cell>
          <cell r="AJ81">
            <v>553891</v>
          </cell>
          <cell r="AK81">
            <v>0.11705764993787961</v>
          </cell>
          <cell r="AL81">
            <v>2.7146862691283413</v>
          </cell>
          <cell r="AM81">
            <v>79</v>
          </cell>
          <cell r="AN81">
            <v>16091550.350000001</v>
          </cell>
          <cell r="AO81">
            <v>0.05314183038410519</v>
          </cell>
          <cell r="AP81">
            <v>23.063498776347792</v>
          </cell>
          <cell r="AQ81">
            <v>28.482068390325278</v>
          </cell>
          <cell r="AR81">
            <v>14.96150709184587</v>
          </cell>
          <cell r="AS81">
            <v>-17.631991877422927</v>
          </cell>
          <cell r="AT81">
            <v>-11.613779478948016</v>
          </cell>
          <cell r="AU81">
            <v>-9.553100380893797</v>
          </cell>
          <cell r="AV81">
            <v>-4.775873132276098</v>
          </cell>
          <cell r="AW81">
            <v>-0.7583175824926514</v>
          </cell>
          <cell r="AX81">
            <v>5.056525799209233</v>
          </cell>
          <cell r="AY81">
            <v>-0.3476624810830664</v>
          </cell>
          <cell r="AZ81">
            <v>3.3956931643220223</v>
          </cell>
          <cell r="BA81">
            <v>4.329307187390685</v>
          </cell>
          <cell r="BB81">
            <v>-2.4625191830952686</v>
          </cell>
          <cell r="BC81">
            <v>-14.093972545201138</v>
          </cell>
          <cell r="BD81">
            <v>65</v>
          </cell>
          <cell r="BE81">
            <v>553891</v>
          </cell>
          <cell r="BF81">
            <v>0.11705764993787961</v>
          </cell>
          <cell r="BG81">
            <v>79</v>
          </cell>
          <cell r="BH81">
            <v>16091550.350000001</v>
          </cell>
          <cell r="BI81">
            <v>0.05314183038410519</v>
          </cell>
          <cell r="BJ81">
            <v>63</v>
          </cell>
          <cell r="BK81">
            <v>76</v>
          </cell>
          <cell r="BL81">
            <v>66</v>
          </cell>
          <cell r="BM81">
            <v>82</v>
          </cell>
          <cell r="BN81">
            <v>2932657.41</v>
          </cell>
          <cell r="BO81">
            <v>2566380.08</v>
          </cell>
          <cell r="BP81">
            <v>57790</v>
          </cell>
          <cell r="BQ81">
            <v>35695</v>
          </cell>
          <cell r="BR81">
            <v>35792</v>
          </cell>
          <cell r="BS81">
            <v>38231</v>
          </cell>
          <cell r="BT81">
            <v>41552</v>
          </cell>
          <cell r="BU81">
            <v>43580</v>
          </cell>
          <cell r="BV81">
            <v>52876</v>
          </cell>
          <cell r="BW81">
            <v>48728</v>
          </cell>
          <cell r="BX81">
            <v>49023</v>
          </cell>
          <cell r="BY81">
            <v>50703</v>
          </cell>
          <cell r="BZ81">
            <v>41312</v>
          </cell>
          <cell r="CA81">
            <v>2566380.08</v>
          </cell>
          <cell r="CB81">
            <v>2932657.41</v>
          </cell>
        </row>
        <row r="82">
          <cell r="B82" t="str">
            <v>Alvear</v>
          </cell>
          <cell r="C82">
            <v>80</v>
          </cell>
          <cell r="D82">
            <v>19481337.72</v>
          </cell>
          <cell r="E82">
            <v>0.04627594593459618</v>
          </cell>
          <cell r="F82">
            <v>67.8050935307851</v>
          </cell>
          <cell r="G82">
            <v>120.69882676633597</v>
          </cell>
          <cell r="H82">
            <v>80</v>
          </cell>
          <cell r="I82">
            <v>19481337.72</v>
          </cell>
          <cell r="J82">
            <v>0.04627594593459618</v>
          </cell>
          <cell r="K82">
            <v>67.8050935307851</v>
          </cell>
          <cell r="L82">
            <v>120.69882676633597</v>
          </cell>
          <cell r="M82">
            <v>109</v>
          </cell>
          <cell r="N82">
            <v>74669</v>
          </cell>
          <cell r="O82">
            <v>0.015569887610909125</v>
          </cell>
          <cell r="P82">
            <v>24.88960995517495</v>
          </cell>
          <cell r="Q82">
            <v>123.2241864113075</v>
          </cell>
          <cell r="R82">
            <v>109</v>
          </cell>
          <cell r="S82">
            <v>74669</v>
          </cell>
          <cell r="T82">
            <v>0.015569887610909125</v>
          </cell>
          <cell r="U82">
            <v>24.88960995517495</v>
          </cell>
          <cell r="V82">
            <v>123.2241864113075</v>
          </cell>
          <cell r="W82">
            <v>5732</v>
          </cell>
          <cell r="X82">
            <v>6915</v>
          </cell>
          <cell r="Y82">
            <v>0.015195014974724369</v>
          </cell>
          <cell r="Z82">
            <v>0.016754774814009277</v>
          </cell>
          <cell r="AA82">
            <v>1288213.1</v>
          </cell>
          <cell r="AB82">
            <v>1901549.41</v>
          </cell>
          <cell r="AC82">
            <v>0.044135406211060685</v>
          </cell>
          <cell r="AD82">
            <v>0.04811363088484691</v>
          </cell>
          <cell r="AE82">
            <v>203741</v>
          </cell>
          <cell r="AF82">
            <v>222425.12</v>
          </cell>
          <cell r="AG82">
            <v>0.04413544894083535</v>
          </cell>
          <cell r="AH82">
            <v>0.048113691562558465</v>
          </cell>
          <cell r="AI82">
            <v>118</v>
          </cell>
          <cell r="AJ82">
            <v>59788</v>
          </cell>
          <cell r="AK82">
            <v>0.012635415225172364</v>
          </cell>
          <cell r="AL82">
            <v>11.584330266325749</v>
          </cell>
          <cell r="AM82">
            <v>89</v>
          </cell>
          <cell r="AN82">
            <v>11609503.21</v>
          </cell>
          <cell r="AO82">
            <v>0.038340013050982676</v>
          </cell>
          <cell r="AP82">
            <v>25.068726078188863</v>
          </cell>
          <cell r="AQ82">
            <v>50.4856917826201</v>
          </cell>
          <cell r="AR82">
            <v>46.69714285714286</v>
          </cell>
          <cell r="AS82">
            <v>22.556020684560462</v>
          </cell>
          <cell r="AT82">
            <v>18.038169505438127</v>
          </cell>
          <cell r="AU82">
            <v>11.876043792911496</v>
          </cell>
          <cell r="AV82">
            <v>13.92747609597691</v>
          </cell>
          <cell r="AW82">
            <v>24.449021627188472</v>
          </cell>
          <cell r="AX82">
            <v>19.547511312217193</v>
          </cell>
          <cell r="AY82">
            <v>26.84989429175475</v>
          </cell>
          <cell r="AZ82">
            <v>50.3984544795943</v>
          </cell>
          <cell r="BA82">
            <v>39.19220621067587</v>
          </cell>
          <cell r="BB82">
            <v>15.84175980131275</v>
          </cell>
          <cell r="BC82">
            <v>20.63852058618283</v>
          </cell>
          <cell r="BD82">
            <v>118</v>
          </cell>
          <cell r="BE82">
            <v>59788</v>
          </cell>
          <cell r="BF82">
            <v>0.012635415225172364</v>
          </cell>
          <cell r="BG82">
            <v>89</v>
          </cell>
          <cell r="BH82">
            <v>11609503.21</v>
          </cell>
          <cell r="BI82">
            <v>0.038340013050982676</v>
          </cell>
          <cell r="BJ82">
            <v>114</v>
          </cell>
          <cell r="BK82">
            <v>86</v>
          </cell>
          <cell r="BL82">
            <v>108</v>
          </cell>
          <cell r="BM82">
            <v>80</v>
          </cell>
          <cell r="BN82">
            <v>2114319.34</v>
          </cell>
          <cell r="BO82">
            <v>2396918.08</v>
          </cell>
          <cell r="BP82">
            <v>6418</v>
          </cell>
          <cell r="BQ82">
            <v>4977</v>
          </cell>
          <cell r="BR82">
            <v>5752</v>
          </cell>
          <cell r="BS82">
            <v>6029</v>
          </cell>
          <cell r="BT82">
            <v>6315</v>
          </cell>
          <cell r="BU82">
            <v>6042</v>
          </cell>
          <cell r="BV82">
            <v>6605</v>
          </cell>
          <cell r="BW82">
            <v>6000</v>
          </cell>
          <cell r="BX82">
            <v>6228</v>
          </cell>
          <cell r="BY82">
            <v>6858</v>
          </cell>
          <cell r="BZ82">
            <v>6530</v>
          </cell>
          <cell r="CA82">
            <v>2396918.08</v>
          </cell>
          <cell r="CB82">
            <v>2114319.34</v>
          </cell>
        </row>
        <row r="83">
          <cell r="B83" t="str">
            <v>Gramon-Millet</v>
          </cell>
          <cell r="C83">
            <v>81</v>
          </cell>
          <cell r="D83">
            <v>18737346.17</v>
          </cell>
          <cell r="E83">
            <v>0.04450866931127422</v>
          </cell>
          <cell r="F83">
            <v>25.56873096751937</v>
          </cell>
          <cell r="G83">
            <v>90.31906116447405</v>
          </cell>
          <cell r="H83">
            <v>81</v>
          </cell>
          <cell r="I83">
            <v>18737346.17</v>
          </cell>
          <cell r="J83">
            <v>0.04450866931127422</v>
          </cell>
          <cell r="K83">
            <v>25.56873096751937</v>
          </cell>
          <cell r="L83">
            <v>90.31906116447405</v>
          </cell>
          <cell r="M83">
            <v>69</v>
          </cell>
          <cell r="N83">
            <v>428255</v>
          </cell>
          <cell r="O83">
            <v>0.08929920340181181</v>
          </cell>
          <cell r="P83">
            <v>0.14474927274596983</v>
          </cell>
          <cell r="Q83">
            <v>98.80930252666843</v>
          </cell>
          <cell r="R83">
            <v>69</v>
          </cell>
          <cell r="S83">
            <v>428255</v>
          </cell>
          <cell r="T83">
            <v>0.08929920340181181</v>
          </cell>
          <cell r="U83">
            <v>0.14474927274596983</v>
          </cell>
          <cell r="V83">
            <v>98.80930252666843</v>
          </cell>
          <cell r="W83">
            <v>30193</v>
          </cell>
          <cell r="X83">
            <v>31142</v>
          </cell>
          <cell r="Y83">
            <v>0.08003891959732255</v>
          </cell>
          <cell r="Z83">
            <v>0.07545584920576673</v>
          </cell>
          <cell r="AA83">
            <v>1478249.15</v>
          </cell>
          <cell r="AB83">
            <v>1671404.25</v>
          </cell>
          <cell r="AC83">
            <v>0.05064622205472461</v>
          </cell>
          <cell r="AD83">
            <v>0.04229042207420968</v>
          </cell>
          <cell r="AE83">
            <v>233795.79</v>
          </cell>
          <cell r="AF83">
            <v>195503.96</v>
          </cell>
          <cell r="AG83">
            <v>0.0506460759107262</v>
          </cell>
          <cell r="AH83">
            <v>0.04229026483473975</v>
          </cell>
          <cell r="AI83">
            <v>70</v>
          </cell>
          <cell r="AJ83">
            <v>427636</v>
          </cell>
          <cell r="AK83">
            <v>0.09037529981320347</v>
          </cell>
          <cell r="AL83">
            <v>19.43771802670644</v>
          </cell>
          <cell r="AM83">
            <v>82</v>
          </cell>
          <cell r="AN83">
            <v>14921984.18</v>
          </cell>
          <cell r="AO83">
            <v>0.04927937551324015</v>
          </cell>
          <cell r="AP83">
            <v>23.177528706053252</v>
          </cell>
          <cell r="AQ83">
            <v>8.059840377939231</v>
          </cell>
          <cell r="AR83">
            <v>-7.480544039566517</v>
          </cell>
          <cell r="AS83">
            <v>-7.111076720702592</v>
          </cell>
          <cell r="AT83">
            <v>19.161316846399544</v>
          </cell>
          <cell r="AU83">
            <v>11.47695479310853</v>
          </cell>
          <cell r="AV83">
            <v>-1.144551673906824</v>
          </cell>
          <cell r="AW83">
            <v>4.350496468420517</v>
          </cell>
          <cell r="AX83">
            <v>6.1370386084005135</v>
          </cell>
          <cell r="AY83">
            <v>-13.313140348024067</v>
          </cell>
          <cell r="AZ83">
            <v>-6.896634847169992</v>
          </cell>
          <cell r="BA83">
            <v>-1.1268445371888536</v>
          </cell>
          <cell r="BB83">
            <v>-2.5504351933067992</v>
          </cell>
          <cell r="BC83">
            <v>3.1431126420031097</v>
          </cell>
          <cell r="BD83">
            <v>70</v>
          </cell>
          <cell r="BE83">
            <v>427636</v>
          </cell>
          <cell r="BF83">
            <v>0.09037529981320347</v>
          </cell>
          <cell r="BG83">
            <v>82</v>
          </cell>
          <cell r="BH83">
            <v>14921984.18</v>
          </cell>
          <cell r="BI83">
            <v>0.04927937551324015</v>
          </cell>
          <cell r="BJ83">
            <v>76</v>
          </cell>
          <cell r="BK83">
            <v>79</v>
          </cell>
          <cell r="BL83">
            <v>76</v>
          </cell>
          <cell r="BM83">
            <v>84</v>
          </cell>
          <cell r="BN83">
            <v>2727081.24</v>
          </cell>
          <cell r="BO83">
            <v>2302619.25</v>
          </cell>
          <cell r="BP83">
            <v>25441</v>
          </cell>
          <cell r="BQ83">
            <v>24009</v>
          </cell>
          <cell r="BR83">
            <v>37680</v>
          </cell>
          <cell r="BS83">
            <v>37852</v>
          </cell>
          <cell r="BT83">
            <v>38003</v>
          </cell>
          <cell r="BU83">
            <v>40776</v>
          </cell>
          <cell r="BV83">
            <v>50033</v>
          </cell>
          <cell r="BW83">
            <v>42643</v>
          </cell>
          <cell r="BX83">
            <v>38623</v>
          </cell>
          <cell r="BY83">
            <v>33167</v>
          </cell>
          <cell r="BZ83">
            <v>28886</v>
          </cell>
          <cell r="CA83">
            <v>2302619.25</v>
          </cell>
          <cell r="CB83">
            <v>2727081.24</v>
          </cell>
        </row>
        <row r="84">
          <cell r="B84" t="str">
            <v>Biol</v>
          </cell>
          <cell r="C84">
            <v>82</v>
          </cell>
          <cell r="D84">
            <v>18657181.550000004</v>
          </cell>
          <cell r="E84">
            <v>0.0443182463703907</v>
          </cell>
          <cell r="F84">
            <v>40.42116006274505</v>
          </cell>
          <cell r="G84">
            <v>101.00211451347776</v>
          </cell>
          <cell r="H84">
            <v>82</v>
          </cell>
          <cell r="I84">
            <v>18657181.550000004</v>
          </cell>
          <cell r="J84">
            <v>0.0443182463703907</v>
          </cell>
          <cell r="K84">
            <v>40.42116006274505</v>
          </cell>
          <cell r="L84">
            <v>101.00211451347776</v>
          </cell>
          <cell r="M84">
            <v>84</v>
          </cell>
          <cell r="N84">
            <v>288470</v>
          </cell>
          <cell r="O84">
            <v>0.060151407935273744</v>
          </cell>
          <cell r="P84">
            <v>-1.372382762817792</v>
          </cell>
          <cell r="Q84">
            <v>97.31240169698391</v>
          </cell>
          <cell r="R84">
            <v>84</v>
          </cell>
          <cell r="S84">
            <v>288470</v>
          </cell>
          <cell r="T84">
            <v>0.060151407935273744</v>
          </cell>
          <cell r="U84">
            <v>-1.372382762817792</v>
          </cell>
          <cell r="V84">
            <v>97.31240169698391</v>
          </cell>
          <cell r="W84">
            <v>21611</v>
          </cell>
          <cell r="X84">
            <v>26077</v>
          </cell>
          <cell r="Y84">
            <v>0.05728881169203914</v>
          </cell>
          <cell r="Z84">
            <v>0.06318355210772522</v>
          </cell>
          <cell r="AA84">
            <v>1189696.32</v>
          </cell>
          <cell r="AB84">
            <v>1798224.53</v>
          </cell>
          <cell r="AC84">
            <v>0.04076012761475879</v>
          </cell>
          <cell r="AD84">
            <v>0.04549927066291554</v>
          </cell>
          <cell r="AE84">
            <v>188156.84</v>
          </cell>
          <cell r="AF84">
            <v>210335.92</v>
          </cell>
          <cell r="AG84">
            <v>0.040759526087969185</v>
          </cell>
          <cell r="AH84">
            <v>0.04549862704089797</v>
          </cell>
          <cell r="AI84">
            <v>85</v>
          </cell>
          <cell r="AJ84">
            <v>292484</v>
          </cell>
          <cell r="AK84">
            <v>0.061812684597566635</v>
          </cell>
          <cell r="AL84">
            <v>-19.675278130981777</v>
          </cell>
          <cell r="AM84">
            <v>84</v>
          </cell>
          <cell r="AN84">
            <v>13286588.390000002</v>
          </cell>
          <cell r="AO84">
            <v>0.043878533220685065</v>
          </cell>
          <cell r="AP84">
            <v>-7.409392518985536</v>
          </cell>
          <cell r="AQ84">
            <v>-8.404679155717554</v>
          </cell>
          <cell r="AR84">
            <v>-10.576015108593017</v>
          </cell>
          <cell r="AS84">
            <v>-6.059449603527966</v>
          </cell>
          <cell r="AT84">
            <v>-1.7957244655581905</v>
          </cell>
          <cell r="AU84">
            <v>-10.220966259235297</v>
          </cell>
          <cell r="AV84">
            <v>-21.518137826286598</v>
          </cell>
          <cell r="AW84">
            <v>-9.252636820424609</v>
          </cell>
          <cell r="AX84">
            <v>-1.6939356215543322</v>
          </cell>
          <cell r="AY84">
            <v>-2.0114565569111065</v>
          </cell>
          <cell r="AZ84">
            <v>11.847653593289497</v>
          </cell>
          <cell r="BA84">
            <v>7.916595307415664</v>
          </cell>
          <cell r="BB84">
            <v>17.34012396098592</v>
          </cell>
          <cell r="BC84">
            <v>20.665401878672895</v>
          </cell>
          <cell r="BD84">
            <v>85</v>
          </cell>
          <cell r="BE84">
            <v>292484</v>
          </cell>
          <cell r="BF84">
            <v>0.061812684597566635</v>
          </cell>
          <cell r="BG84">
            <v>84</v>
          </cell>
          <cell r="BH84">
            <v>13286588.390000002</v>
          </cell>
          <cell r="BI84">
            <v>0.043878533220685065</v>
          </cell>
          <cell r="BJ84">
            <v>86</v>
          </cell>
          <cell r="BK84">
            <v>88</v>
          </cell>
          <cell r="BL84">
            <v>81</v>
          </cell>
          <cell r="BM84">
            <v>81</v>
          </cell>
          <cell r="BN84">
            <v>2443789.68</v>
          </cell>
          <cell r="BO84">
            <v>2296519.29</v>
          </cell>
          <cell r="BP84">
            <v>21781</v>
          </cell>
          <cell r="BQ84">
            <v>22154</v>
          </cell>
          <cell r="BR84">
            <v>31008</v>
          </cell>
          <cell r="BS84">
            <v>26369</v>
          </cell>
          <cell r="BT84">
            <v>22219</v>
          </cell>
          <cell r="BU84">
            <v>20047</v>
          </cell>
          <cell r="BV84">
            <v>22111</v>
          </cell>
          <cell r="BW84">
            <v>22409</v>
          </cell>
          <cell r="BX84">
            <v>24668</v>
          </cell>
          <cell r="BY84">
            <v>25205</v>
          </cell>
          <cell r="BZ84">
            <v>24422</v>
          </cell>
          <cell r="CA84">
            <v>2296519.29</v>
          </cell>
          <cell r="CB84">
            <v>2443789.68</v>
          </cell>
        </row>
        <row r="85">
          <cell r="B85" t="str">
            <v>Bristol</v>
          </cell>
          <cell r="C85">
            <v>83</v>
          </cell>
          <cell r="D85">
            <v>17176812.01</v>
          </cell>
          <cell r="E85">
            <v>0.04080177836491417</v>
          </cell>
          <cell r="F85">
            <v>57.69015360475234</v>
          </cell>
          <cell r="G85">
            <v>113.42335403665898</v>
          </cell>
          <cell r="H85">
            <v>83</v>
          </cell>
          <cell r="I85">
            <v>17176812.01</v>
          </cell>
          <cell r="J85">
            <v>0.04080177836491417</v>
          </cell>
          <cell r="K85">
            <v>57.69015360475234</v>
          </cell>
          <cell r="L85">
            <v>113.42335403665898</v>
          </cell>
          <cell r="M85">
            <v>116</v>
          </cell>
          <cell r="N85">
            <v>63996</v>
          </cell>
          <cell r="O85">
            <v>0.013344366839622068</v>
          </cell>
          <cell r="P85">
            <v>13.059147763408951</v>
          </cell>
          <cell r="Q85">
            <v>111.55148538378943</v>
          </cell>
          <cell r="R85">
            <v>116</v>
          </cell>
          <cell r="S85">
            <v>63996</v>
          </cell>
          <cell r="T85">
            <v>0.013344366839622068</v>
          </cell>
          <cell r="U85">
            <v>13.059147763408951</v>
          </cell>
          <cell r="V85">
            <v>111.55148538378943</v>
          </cell>
          <cell r="W85">
            <v>4845</v>
          </cell>
          <cell r="X85">
            <v>6956</v>
          </cell>
          <cell r="Y85">
            <v>0.01284365798195038</v>
          </cell>
          <cell r="Z85">
            <v>0.016854116212038833</v>
          </cell>
          <cell r="AA85">
            <v>1012933.91</v>
          </cell>
          <cell r="AB85">
            <v>1992566.47</v>
          </cell>
          <cell r="AC85">
            <v>0.03470407930396607</v>
          </cell>
          <cell r="AD85">
            <v>0.05041657458225206</v>
          </cell>
          <cell r="AE85">
            <v>160203.03</v>
          </cell>
          <cell r="AF85">
            <v>233070.97</v>
          </cell>
          <cell r="AG85">
            <v>0.03470402447583998</v>
          </cell>
          <cell r="AH85">
            <v>0.05041653911557435</v>
          </cell>
          <cell r="AI85">
            <v>120</v>
          </cell>
          <cell r="AJ85">
            <v>56604</v>
          </cell>
          <cell r="AK85">
            <v>0.011962518288045369</v>
          </cell>
          <cell r="AL85">
            <v>1.7856179532826255</v>
          </cell>
          <cell r="AM85">
            <v>91</v>
          </cell>
          <cell r="AN85">
            <v>10892761.29</v>
          </cell>
          <cell r="AO85">
            <v>0.035972995783325926</v>
          </cell>
          <cell r="AP85">
            <v>15.74019193963132</v>
          </cell>
          <cell r="AQ85">
            <v>7.048166151126822</v>
          </cell>
          <cell r="AR85">
            <v>11.141427921782633</v>
          </cell>
          <cell r="AS85">
            <v>6.877934272300479</v>
          </cell>
          <cell r="AT85">
            <v>0.33355570380253496</v>
          </cell>
          <cell r="AU85">
            <v>5.086556956614663</v>
          </cell>
          <cell r="AV85">
            <v>8.99774543963927</v>
          </cell>
          <cell r="AW85">
            <v>17.225106182161397</v>
          </cell>
          <cell r="AX85">
            <v>8.875502008032132</v>
          </cell>
          <cell r="AY85">
            <v>5.108173076923084</v>
          </cell>
          <cell r="AZ85">
            <v>28.654578016565925</v>
          </cell>
          <cell r="BA85">
            <v>23.22360497792051</v>
          </cell>
          <cell r="BB85">
            <v>-1.0766660478930712</v>
          </cell>
          <cell r="BC85">
            <v>43.57069143446852</v>
          </cell>
          <cell r="BD85">
            <v>120</v>
          </cell>
          <cell r="BE85">
            <v>56604</v>
          </cell>
          <cell r="BF85">
            <v>0.011962518288045369</v>
          </cell>
          <cell r="BG85">
            <v>91</v>
          </cell>
          <cell r="BH85">
            <v>10892761.29</v>
          </cell>
          <cell r="BI85">
            <v>0.035972995783325926</v>
          </cell>
          <cell r="BJ85">
            <v>119</v>
          </cell>
          <cell r="BK85">
            <v>91</v>
          </cell>
          <cell r="BL85">
            <v>107</v>
          </cell>
          <cell r="BM85">
            <v>78</v>
          </cell>
          <cell r="BN85">
            <v>1980589.52</v>
          </cell>
          <cell r="BO85">
            <v>2107687.28</v>
          </cell>
          <cell r="BP85">
            <v>4888</v>
          </cell>
          <cell r="BQ85">
            <v>4553</v>
          </cell>
          <cell r="BR85">
            <v>4512</v>
          </cell>
          <cell r="BS85">
            <v>4917</v>
          </cell>
          <cell r="BT85">
            <v>5318</v>
          </cell>
          <cell r="BU85">
            <v>4968</v>
          </cell>
          <cell r="BV85">
            <v>5422</v>
          </cell>
          <cell r="BW85">
            <v>5247</v>
          </cell>
          <cell r="BX85">
            <v>5747</v>
          </cell>
          <cell r="BY85">
            <v>6139</v>
          </cell>
          <cell r="BZ85">
            <v>5329</v>
          </cell>
          <cell r="CA85">
            <v>2107687.28</v>
          </cell>
          <cell r="CB85">
            <v>1980589.52</v>
          </cell>
        </row>
        <row r="86">
          <cell r="B86" t="str">
            <v>Szama</v>
          </cell>
          <cell r="C86">
            <v>84</v>
          </cell>
          <cell r="D86">
            <v>17035598.400000002</v>
          </cell>
          <cell r="E86">
            <v>0.04046633972740827</v>
          </cell>
          <cell r="F86">
            <v>52.36735741482133</v>
          </cell>
          <cell r="G86">
            <v>109.59477385638495</v>
          </cell>
          <cell r="H86">
            <v>84</v>
          </cell>
          <cell r="I86">
            <v>17035598.400000002</v>
          </cell>
          <cell r="J86">
            <v>0.04046633972740827</v>
          </cell>
          <cell r="K86">
            <v>52.36735741482133</v>
          </cell>
          <cell r="L86">
            <v>109.59477385638495</v>
          </cell>
          <cell r="M86">
            <v>92</v>
          </cell>
          <cell r="N86">
            <v>200094</v>
          </cell>
          <cell r="O86">
            <v>0.041723353622216054</v>
          </cell>
          <cell r="P86">
            <v>-11.942472637976332</v>
          </cell>
          <cell r="Q86">
            <v>86.8832657133877</v>
          </cell>
          <cell r="R86">
            <v>92</v>
          </cell>
          <cell r="S86">
            <v>200094</v>
          </cell>
          <cell r="T86">
            <v>0.041723353622216054</v>
          </cell>
          <cell r="U86">
            <v>-11.942472637976332</v>
          </cell>
          <cell r="V86">
            <v>86.8832657133877</v>
          </cell>
          <cell r="W86">
            <v>18580</v>
          </cell>
          <cell r="X86">
            <v>18583</v>
          </cell>
          <cell r="Y86">
            <v>0.049253904087644594</v>
          </cell>
          <cell r="Z86">
            <v>0.045025882916664414</v>
          </cell>
          <cell r="AA86">
            <v>1134172.9</v>
          </cell>
          <cell r="AB86">
            <v>1678337.98</v>
          </cell>
          <cell r="AC86">
            <v>0.03885784242923528</v>
          </cell>
          <cell r="AD86">
            <v>0.04246586159953614</v>
          </cell>
          <cell r="AE86">
            <v>179375.38</v>
          </cell>
          <cell r="AF86">
            <v>196312.66</v>
          </cell>
          <cell r="AG86">
            <v>0.0388572399528467</v>
          </cell>
          <cell r="AH86">
            <v>0.04246519805436279</v>
          </cell>
          <cell r="AI86">
            <v>91</v>
          </cell>
          <cell r="AJ86">
            <v>227231</v>
          </cell>
          <cell r="AK86">
            <v>0.0480223127890403</v>
          </cell>
          <cell r="AL86">
            <v>-5.516469991434436</v>
          </cell>
          <cell r="AM86">
            <v>90</v>
          </cell>
          <cell r="AN86">
            <v>11180608.950000001</v>
          </cell>
          <cell r="AO86">
            <v>0.03692360347441031</v>
          </cell>
          <cell r="AP86">
            <v>9.137808576191219</v>
          </cell>
          <cell r="AQ86">
            <v>-3.2493230576963184</v>
          </cell>
          <cell r="AR86">
            <v>-16.811874798322034</v>
          </cell>
          <cell r="AS86">
            <v>-14.821516696825132</v>
          </cell>
          <cell r="AT86">
            <v>-2.6753434562545197</v>
          </cell>
          <cell r="AU86">
            <v>-3.114515768284498</v>
          </cell>
          <cell r="AV86">
            <v>-0.8952080042127442</v>
          </cell>
          <cell r="AW86">
            <v>-15.645828545162033</v>
          </cell>
          <cell r="AX86">
            <v>-6.571537914821501</v>
          </cell>
          <cell r="AY86">
            <v>-25.455215240500994</v>
          </cell>
          <cell r="AZ86">
            <v>-15.62857284883432</v>
          </cell>
          <cell r="BA86">
            <v>-19.590052183724318</v>
          </cell>
          <cell r="BB86">
            <v>-17.91484605223046</v>
          </cell>
          <cell r="BC86">
            <v>0.016146393972005235</v>
          </cell>
          <cell r="BD86">
            <v>91</v>
          </cell>
          <cell r="BE86">
            <v>227231</v>
          </cell>
          <cell r="BF86">
            <v>0.0480223127890403</v>
          </cell>
          <cell r="BG86">
            <v>90</v>
          </cell>
          <cell r="BH86">
            <v>11180608.950000001</v>
          </cell>
          <cell r="BI86">
            <v>0.03692360347441031</v>
          </cell>
          <cell r="BJ86">
            <v>91</v>
          </cell>
          <cell r="BK86">
            <v>89</v>
          </cell>
          <cell r="BL86">
            <v>91</v>
          </cell>
          <cell r="BM86">
            <v>83</v>
          </cell>
          <cell r="BN86">
            <v>2040038.61</v>
          </cell>
          <cell r="BO86">
            <v>2100219.62</v>
          </cell>
          <cell r="BP86">
            <v>18046</v>
          </cell>
          <cell r="BQ86">
            <v>15534</v>
          </cell>
          <cell r="BR86">
            <v>17498</v>
          </cell>
          <cell r="BS86">
            <v>17327</v>
          </cell>
          <cell r="BT86">
            <v>16938</v>
          </cell>
          <cell r="BU86">
            <v>14681</v>
          </cell>
          <cell r="BV86">
            <v>17089</v>
          </cell>
          <cell r="BW86">
            <v>14165</v>
          </cell>
          <cell r="BX86">
            <v>16973</v>
          </cell>
          <cell r="BY86">
            <v>17104</v>
          </cell>
          <cell r="BZ86">
            <v>16156</v>
          </cell>
          <cell r="CA86">
            <v>2100219.62</v>
          </cell>
          <cell r="CB86">
            <v>2040038.61</v>
          </cell>
        </row>
        <row r="87">
          <cell r="B87" t="str">
            <v>Bago LA</v>
          </cell>
          <cell r="C87">
            <v>85</v>
          </cell>
          <cell r="D87">
            <v>16508212.64</v>
          </cell>
          <cell r="E87">
            <v>0.03921358823430208</v>
          </cell>
          <cell r="F87">
            <v>23.005529112257395</v>
          </cell>
          <cell r="G87">
            <v>88.47540165339576</v>
          </cell>
          <cell r="H87">
            <v>85</v>
          </cell>
          <cell r="I87">
            <v>16508212.64</v>
          </cell>
          <cell r="J87">
            <v>0.03921358823430208</v>
          </cell>
          <cell r="K87">
            <v>23.005529112257395</v>
          </cell>
          <cell r="L87">
            <v>88.47540165339576</v>
          </cell>
          <cell r="M87">
            <v>82</v>
          </cell>
          <cell r="N87">
            <v>310305</v>
          </cell>
          <cell r="O87">
            <v>0.06470441515358658</v>
          </cell>
          <cell r="P87">
            <v>5.256998646572164</v>
          </cell>
          <cell r="Q87">
            <v>103.8533792120512</v>
          </cell>
          <cell r="R87">
            <v>82</v>
          </cell>
          <cell r="S87">
            <v>310305</v>
          </cell>
          <cell r="T87">
            <v>0.06470441515358658</v>
          </cell>
          <cell r="U87">
            <v>5.256998646572164</v>
          </cell>
          <cell r="V87">
            <v>103.8533792120512</v>
          </cell>
          <cell r="W87">
            <v>27057</v>
          </cell>
          <cell r="X87">
            <v>17318</v>
          </cell>
          <cell r="Y87">
            <v>0.0717256664639074</v>
          </cell>
          <cell r="Z87">
            <v>0.041960837343313476</v>
          </cell>
          <cell r="AA87">
            <v>1443895.42</v>
          </cell>
          <cell r="AB87">
            <v>883880.27</v>
          </cell>
          <cell r="AC87">
            <v>0.049469230586143</v>
          </cell>
          <cell r="AD87">
            <v>0.022364230365793557</v>
          </cell>
          <cell r="AE87">
            <v>228362.06</v>
          </cell>
          <cell r="AF87">
            <v>103386.86</v>
          </cell>
          <cell r="AG87">
            <v>0.04946899268754929</v>
          </cell>
          <cell r="AH87">
            <v>0.022364036461625443</v>
          </cell>
          <cell r="AI87">
            <v>83</v>
          </cell>
          <cell r="AJ87">
            <v>294807</v>
          </cell>
          <cell r="AK87">
            <v>0.062303620396858723</v>
          </cell>
          <cell r="AL87">
            <v>-3.100194255174382</v>
          </cell>
          <cell r="AM87">
            <v>83</v>
          </cell>
          <cell r="AN87">
            <v>13420707.8</v>
          </cell>
          <cell r="AO87">
            <v>0.044321458282746355</v>
          </cell>
          <cell r="AP87">
            <v>10.256536027925378</v>
          </cell>
          <cell r="AQ87">
            <v>3.746165644171784</v>
          </cell>
          <cell r="AR87">
            <v>-2.708230748835272</v>
          </cell>
          <cell r="AS87">
            <v>-31.548742138364783</v>
          </cell>
          <cell r="AT87">
            <v>-35.84481112777853</v>
          </cell>
          <cell r="AU87">
            <v>25.928668394421827</v>
          </cell>
          <cell r="AV87">
            <v>37.25008978810009</v>
          </cell>
          <cell r="AW87">
            <v>66.9661870877266</v>
          </cell>
          <cell r="AX87">
            <v>94.25074020062752</v>
          </cell>
          <cell r="AY87">
            <v>53.40562381462852</v>
          </cell>
          <cell r="AZ87">
            <v>17.527097815701897</v>
          </cell>
          <cell r="BA87">
            <v>-26.36342226558558</v>
          </cell>
          <cell r="BB87">
            <v>-38.57866171274542</v>
          </cell>
          <cell r="BC87">
            <v>-35.994382230106815</v>
          </cell>
          <cell r="BD87">
            <v>83</v>
          </cell>
          <cell r="BE87">
            <v>294807</v>
          </cell>
          <cell r="BF87">
            <v>0.062303620396858723</v>
          </cell>
          <cell r="BG87">
            <v>83</v>
          </cell>
          <cell r="BH87">
            <v>13420707.8</v>
          </cell>
          <cell r="BI87">
            <v>0.044321458282746355</v>
          </cell>
          <cell r="BJ87">
            <v>79</v>
          </cell>
          <cell r="BK87">
            <v>81</v>
          </cell>
          <cell r="BL87">
            <v>92</v>
          </cell>
          <cell r="BM87">
            <v>100</v>
          </cell>
          <cell r="BN87">
            <v>2438319.86</v>
          </cell>
          <cell r="BO87">
            <v>2039053.17</v>
          </cell>
          <cell r="BP87">
            <v>25686</v>
          </cell>
          <cell r="BQ87">
            <v>17414</v>
          </cell>
          <cell r="BR87">
            <v>18818</v>
          </cell>
          <cell r="BS87">
            <v>20408</v>
          </cell>
          <cell r="BT87">
            <v>22929</v>
          </cell>
          <cell r="BU87">
            <v>32146</v>
          </cell>
          <cell r="BV87">
            <v>43957</v>
          </cell>
          <cell r="BW87">
            <v>37207</v>
          </cell>
          <cell r="BX87">
            <v>35673</v>
          </cell>
          <cell r="BY87">
            <v>21887</v>
          </cell>
          <cell r="BZ87">
            <v>16862</v>
          </cell>
          <cell r="CA87">
            <v>2039053.17</v>
          </cell>
          <cell r="CB87">
            <v>2438319.86</v>
          </cell>
        </row>
        <row r="88">
          <cell r="B88" t="str">
            <v>Buxton</v>
          </cell>
          <cell r="C88">
            <v>86</v>
          </cell>
          <cell r="D88">
            <v>16475596.909999996</v>
          </cell>
          <cell r="E88">
            <v>0.039136112868914406</v>
          </cell>
          <cell r="F88">
            <v>29.44928146210801</v>
          </cell>
          <cell r="G88">
            <v>93.1102630407058</v>
          </cell>
          <cell r="H88">
            <v>86</v>
          </cell>
          <cell r="I88">
            <v>16475596.909999996</v>
          </cell>
          <cell r="J88">
            <v>0.039136112868914406</v>
          </cell>
          <cell r="K88">
            <v>29.44928146210801</v>
          </cell>
          <cell r="L88">
            <v>93.1102630407058</v>
          </cell>
          <cell r="M88">
            <v>107</v>
          </cell>
          <cell r="N88">
            <v>78977</v>
          </cell>
          <cell r="O88">
            <v>0.01646818644747847</v>
          </cell>
          <cell r="P88">
            <v>-8.436710181556794</v>
          </cell>
          <cell r="Q88">
            <v>90.34227824932766</v>
          </cell>
          <cell r="R88">
            <v>107</v>
          </cell>
          <cell r="S88">
            <v>78977</v>
          </cell>
          <cell r="T88">
            <v>0.01646818644747847</v>
          </cell>
          <cell r="U88">
            <v>-8.436710181556794</v>
          </cell>
          <cell r="V88">
            <v>90.34227824932766</v>
          </cell>
          <cell r="W88">
            <v>7665</v>
          </cell>
          <cell r="X88">
            <v>6961</v>
          </cell>
          <cell r="Y88">
            <v>0.02031922361850354</v>
          </cell>
          <cell r="Z88">
            <v>0.016866231016676586</v>
          </cell>
          <cell r="AA88">
            <v>1319365.85</v>
          </cell>
          <cell r="AB88">
            <v>1492392.04</v>
          </cell>
          <cell r="AC88">
            <v>0.0452027290599291</v>
          </cell>
          <cell r="AD88">
            <v>0.03776099604377026</v>
          </cell>
          <cell r="AE88">
            <v>208666.49</v>
          </cell>
          <cell r="AF88">
            <v>174564.31</v>
          </cell>
          <cell r="AG88">
            <v>0.04520243453727199</v>
          </cell>
          <cell r="AH88">
            <v>0.03776072311063985</v>
          </cell>
          <cell r="AI88">
            <v>109</v>
          </cell>
          <cell r="AJ88">
            <v>86254</v>
          </cell>
          <cell r="AK88">
            <v>0.018228659678062774</v>
          </cell>
          <cell r="AL88">
            <v>-9.268395308473155</v>
          </cell>
          <cell r="AM88">
            <v>86</v>
          </cell>
          <cell r="AN88">
            <v>12727453.350000001</v>
          </cell>
          <cell r="AO88">
            <v>0.042032007633578415</v>
          </cell>
          <cell r="AP88">
            <v>4.684250342515539</v>
          </cell>
          <cell r="AQ88">
            <v>9.688036634230102</v>
          </cell>
          <cell r="AR88">
            <v>3.549957056971076</v>
          </cell>
          <cell r="AS88">
            <v>-11.074356392923923</v>
          </cell>
          <cell r="AT88">
            <v>-7.90909090909091</v>
          </cell>
          <cell r="AU88">
            <v>-5.649323476077561</v>
          </cell>
          <cell r="AV88">
            <v>-17.377049180327862</v>
          </cell>
          <cell r="AW88">
            <v>-0.7194244604316502</v>
          </cell>
          <cell r="AX88">
            <v>-9.383697813121273</v>
          </cell>
          <cell r="AY88">
            <v>-15.008025682182991</v>
          </cell>
          <cell r="AZ88">
            <v>-0.9399324423557065</v>
          </cell>
          <cell r="BA88">
            <v>-13.073335060896607</v>
          </cell>
          <cell r="BB88">
            <v>-11.832752613240416</v>
          </cell>
          <cell r="BC88">
            <v>-9.184605348988907</v>
          </cell>
          <cell r="BD88">
            <v>109</v>
          </cell>
          <cell r="BE88">
            <v>86254</v>
          </cell>
          <cell r="BF88">
            <v>0.018228659678062774</v>
          </cell>
          <cell r="BG88">
            <v>86</v>
          </cell>
          <cell r="BH88">
            <v>12727453.350000001</v>
          </cell>
          <cell r="BI88">
            <v>0.042032007633578415</v>
          </cell>
          <cell r="BJ88">
            <v>105</v>
          </cell>
          <cell r="BK88">
            <v>85</v>
          </cell>
          <cell r="BL88">
            <v>106</v>
          </cell>
          <cell r="BM88">
            <v>86</v>
          </cell>
          <cell r="BN88">
            <v>2322182.85</v>
          </cell>
          <cell r="BO88">
            <v>2034209.71</v>
          </cell>
          <cell r="BP88">
            <v>7234</v>
          </cell>
          <cell r="BQ88">
            <v>6183</v>
          </cell>
          <cell r="BR88">
            <v>6078</v>
          </cell>
          <cell r="BS88">
            <v>6764</v>
          </cell>
          <cell r="BT88">
            <v>6300</v>
          </cell>
          <cell r="BU88">
            <v>6486</v>
          </cell>
          <cell r="BV88">
            <v>6837</v>
          </cell>
          <cell r="BW88">
            <v>6354</v>
          </cell>
          <cell r="BX88">
            <v>6745</v>
          </cell>
          <cell r="BY88">
            <v>6709</v>
          </cell>
          <cell r="BZ88">
            <v>6326</v>
          </cell>
          <cell r="CA88">
            <v>2034209.71</v>
          </cell>
          <cell r="CB88">
            <v>2322182.85</v>
          </cell>
        </row>
        <row r="89">
          <cell r="B89" t="str">
            <v>PharmaDorf</v>
          </cell>
          <cell r="C89">
            <v>87</v>
          </cell>
          <cell r="D89">
            <v>16385740.349999998</v>
          </cell>
          <cell r="E89">
            <v>0.03892266770553839</v>
          </cell>
          <cell r="F89">
            <v>-20.3827691048149</v>
          </cell>
          <cell r="G89">
            <v>57.26707191799482</v>
          </cell>
          <cell r="H89">
            <v>87</v>
          </cell>
          <cell r="I89">
            <v>16385740.349999998</v>
          </cell>
          <cell r="J89">
            <v>0.03892266770553839</v>
          </cell>
          <cell r="K89">
            <v>-20.3827691048149</v>
          </cell>
          <cell r="L89">
            <v>57.26707191799482</v>
          </cell>
          <cell r="M89">
            <v>85</v>
          </cell>
          <cell r="N89">
            <v>283018</v>
          </cell>
          <cell r="O89">
            <v>0.0590145636323545</v>
          </cell>
          <cell r="P89">
            <v>-32.793499193810746</v>
          </cell>
          <cell r="Q89">
            <v>66.31029103514628</v>
          </cell>
          <cell r="R89">
            <v>85</v>
          </cell>
          <cell r="S89">
            <v>283018</v>
          </cell>
          <cell r="T89">
            <v>0.0590145636323545</v>
          </cell>
          <cell r="U89">
            <v>-32.793499193810746</v>
          </cell>
          <cell r="V89">
            <v>66.31029103514628</v>
          </cell>
          <cell r="W89">
            <v>29745</v>
          </cell>
          <cell r="X89">
            <v>23256</v>
          </cell>
          <cell r="Y89">
            <v>0.07885131200683468</v>
          </cell>
          <cell r="Z89">
            <v>0.05634837933110626</v>
          </cell>
          <cell r="AA89">
            <v>1521163.2</v>
          </cell>
          <cell r="AB89">
            <v>1402110.08</v>
          </cell>
          <cell r="AC89">
            <v>0.052116498229459796</v>
          </cell>
          <cell r="AD89">
            <v>0.03547665208922612</v>
          </cell>
          <cell r="AE89">
            <v>240580.53</v>
          </cell>
          <cell r="AF89">
            <v>164002.35</v>
          </cell>
          <cell r="AG89">
            <v>0.052115822038637794</v>
          </cell>
          <cell r="AH89">
            <v>0.03547602214819424</v>
          </cell>
          <cell r="AI89">
            <v>73</v>
          </cell>
          <cell r="AJ89">
            <v>421117</v>
          </cell>
          <cell r="AK89">
            <v>0.0889975940553106</v>
          </cell>
          <cell r="AL89">
            <v>-12.615192431797572</v>
          </cell>
          <cell r="AM89">
            <v>73</v>
          </cell>
          <cell r="AN89">
            <v>20580645.88</v>
          </cell>
          <cell r="AO89">
            <v>0.06796692479977812</v>
          </cell>
          <cell r="AP89">
            <v>-7.969872687670588</v>
          </cell>
          <cell r="AQ89">
            <v>-21.836815135987386</v>
          </cell>
          <cell r="AR89">
            <v>-25.466655702656027</v>
          </cell>
          <cell r="AS89">
            <v>-33.91306872622746</v>
          </cell>
          <cell r="AT89">
            <v>-37.514378193296416</v>
          </cell>
          <cell r="AU89">
            <v>-52.800632049256244</v>
          </cell>
          <cell r="AV89">
            <v>-43.94231510758079</v>
          </cell>
          <cell r="AW89">
            <v>-39.984612848271695</v>
          </cell>
          <cell r="AX89">
            <v>-30.91147431248954</v>
          </cell>
          <cell r="AY89">
            <v>-31.179166323646445</v>
          </cell>
          <cell r="AZ89">
            <v>-18.64516726902048</v>
          </cell>
          <cell r="BA89">
            <v>-22.60539830407261</v>
          </cell>
          <cell r="BB89">
            <v>-28.981278871869687</v>
          </cell>
          <cell r="BC89">
            <v>-21.815431164901668</v>
          </cell>
          <cell r="BD89">
            <v>73</v>
          </cell>
          <cell r="BE89">
            <v>421117</v>
          </cell>
          <cell r="BF89">
            <v>0.0889975940553106</v>
          </cell>
          <cell r="BG89">
            <v>73</v>
          </cell>
          <cell r="BH89">
            <v>20580645.88</v>
          </cell>
          <cell r="BI89">
            <v>0.06796692479977812</v>
          </cell>
          <cell r="BJ89">
            <v>77</v>
          </cell>
          <cell r="BK89">
            <v>78</v>
          </cell>
          <cell r="BL89">
            <v>84</v>
          </cell>
          <cell r="BM89">
            <v>88</v>
          </cell>
          <cell r="BN89">
            <v>3786337.55</v>
          </cell>
          <cell r="BO89">
            <v>2022217.52</v>
          </cell>
          <cell r="BP89">
            <v>27192</v>
          </cell>
          <cell r="BQ89">
            <v>22761</v>
          </cell>
          <cell r="BR89">
            <v>23359</v>
          </cell>
          <cell r="BS89">
            <v>17325</v>
          </cell>
          <cell r="BT89">
            <v>21807</v>
          </cell>
          <cell r="BU89">
            <v>21842</v>
          </cell>
          <cell r="BV89">
            <v>24771</v>
          </cell>
          <cell r="BW89">
            <v>25079</v>
          </cell>
          <cell r="BX89">
            <v>26337</v>
          </cell>
          <cell r="BY89">
            <v>25921</v>
          </cell>
          <cell r="BZ89">
            <v>23368</v>
          </cell>
          <cell r="CA89">
            <v>2022217.52</v>
          </cell>
          <cell r="CB89">
            <v>3786337.55</v>
          </cell>
        </row>
        <row r="90">
          <cell r="B90" t="str">
            <v>Biosidus</v>
          </cell>
          <cell r="C90">
            <v>88</v>
          </cell>
          <cell r="D90">
            <v>16127791.739999998</v>
          </cell>
          <cell r="E90">
            <v>0.03830993689095939</v>
          </cell>
          <cell r="F90">
            <v>25.585411637027168</v>
          </cell>
          <cell r="G90">
            <v>90.33105923435922</v>
          </cell>
          <cell r="H90">
            <v>88</v>
          </cell>
          <cell r="I90">
            <v>16127791.739999998</v>
          </cell>
          <cell r="J90">
            <v>0.03830993689095939</v>
          </cell>
          <cell r="K90">
            <v>25.585411637027168</v>
          </cell>
          <cell r="L90">
            <v>90.33105923435922</v>
          </cell>
          <cell r="M90">
            <v>100</v>
          </cell>
          <cell r="N90">
            <v>112189</v>
          </cell>
          <cell r="O90">
            <v>0.023393511647139827</v>
          </cell>
          <cell r="P90">
            <v>2.4369978086194344</v>
          </cell>
          <cell r="Q90">
            <v>101.0709835503092</v>
          </cell>
          <cell r="R90">
            <v>100</v>
          </cell>
          <cell r="S90">
            <v>112189</v>
          </cell>
          <cell r="T90">
            <v>0.023393511647139827</v>
          </cell>
          <cell r="U90">
            <v>2.4369978086194344</v>
          </cell>
          <cell r="V90">
            <v>101.0709835503092</v>
          </cell>
          <cell r="W90">
            <v>10966</v>
          </cell>
          <cell r="X90">
            <v>9075</v>
          </cell>
          <cell r="Y90">
            <v>0.02906987686895105</v>
          </cell>
          <cell r="Z90">
            <v>0.0219883704175176</v>
          </cell>
          <cell r="AA90">
            <v>1477893.13</v>
          </cell>
          <cell r="AB90">
            <v>1313062.37</v>
          </cell>
          <cell r="AC90">
            <v>0.05063402447086272</v>
          </cell>
          <cell r="AD90">
            <v>0.03322353753561538</v>
          </cell>
          <cell r="AE90">
            <v>233739.79</v>
          </cell>
          <cell r="AF90">
            <v>153588.79</v>
          </cell>
          <cell r="AG90">
            <v>0.05063394489565958</v>
          </cell>
          <cell r="AH90">
            <v>0.03322342219946454</v>
          </cell>
          <cell r="AI90">
            <v>104</v>
          </cell>
          <cell r="AJ90">
            <v>109520</v>
          </cell>
          <cell r="AK90">
            <v>0.023145625802182334</v>
          </cell>
          <cell r="AL90">
            <v>3.518024915404827</v>
          </cell>
          <cell r="AM90">
            <v>85</v>
          </cell>
          <cell r="AN90">
            <v>12842090.120000001</v>
          </cell>
          <cell r="AO90">
            <v>0.04241059190014175</v>
          </cell>
          <cell r="AP90">
            <v>18.37995398862877</v>
          </cell>
          <cell r="AQ90">
            <v>53.15642458100558</v>
          </cell>
          <cell r="AR90">
            <v>21</v>
          </cell>
          <cell r="AS90">
            <v>12.007722007721998</v>
          </cell>
          <cell r="AT90">
            <v>20.4676341856715</v>
          </cell>
          <cell r="AU90">
            <v>21.416319529527073</v>
          </cell>
          <cell r="AV90">
            <v>24.427207637231497</v>
          </cell>
          <cell r="AW90">
            <v>33.72616525423729</v>
          </cell>
          <cell r="AX90">
            <v>2.0240813784513145</v>
          </cell>
          <cell r="AY90">
            <v>0.19001372321334475</v>
          </cell>
          <cell r="AZ90">
            <v>-11.678379495659364</v>
          </cell>
          <cell r="BA90">
            <v>-18.984084627847132</v>
          </cell>
          <cell r="BB90">
            <v>-32.39450251645374</v>
          </cell>
          <cell r="BC90">
            <v>-17.244209374430053</v>
          </cell>
          <cell r="BD90">
            <v>104</v>
          </cell>
          <cell r="BE90">
            <v>109520</v>
          </cell>
          <cell r="BF90">
            <v>0.023145625802182334</v>
          </cell>
          <cell r="BG90">
            <v>85</v>
          </cell>
          <cell r="BH90">
            <v>12842090.120000001</v>
          </cell>
          <cell r="BI90">
            <v>0.04241059190014175</v>
          </cell>
          <cell r="BJ90">
            <v>100</v>
          </cell>
          <cell r="BK90">
            <v>80</v>
          </cell>
          <cell r="BL90">
            <v>101</v>
          </cell>
          <cell r="BM90">
            <v>89</v>
          </cell>
          <cell r="BN90">
            <v>2330211.28</v>
          </cell>
          <cell r="BO90">
            <v>1994268.94</v>
          </cell>
          <cell r="BP90">
            <v>10164</v>
          </cell>
          <cell r="BQ90">
            <v>8703</v>
          </cell>
          <cell r="BR90">
            <v>10459</v>
          </cell>
          <cell r="BS90">
            <v>9910</v>
          </cell>
          <cell r="BT90">
            <v>10427</v>
          </cell>
          <cell r="BU90">
            <v>10099</v>
          </cell>
          <cell r="BV90">
            <v>9829</v>
          </cell>
          <cell r="BW90">
            <v>9491</v>
          </cell>
          <cell r="BX90">
            <v>8546</v>
          </cell>
          <cell r="BY90">
            <v>8501</v>
          </cell>
          <cell r="BZ90">
            <v>6985</v>
          </cell>
          <cell r="CA90">
            <v>1994268.94</v>
          </cell>
          <cell r="CB90">
            <v>2330211.28</v>
          </cell>
        </row>
        <row r="91">
          <cell r="B91" t="str">
            <v>LKM</v>
          </cell>
          <cell r="C91">
            <v>89</v>
          </cell>
          <cell r="D91">
            <v>15942437.159999998</v>
          </cell>
          <cell r="E91">
            <v>0.03786964584698226</v>
          </cell>
          <cell r="F91">
            <v>-69.71315362054789</v>
          </cell>
          <cell r="G91">
            <v>21.784719090076223</v>
          </cell>
          <cell r="H91">
            <v>89</v>
          </cell>
          <cell r="I91">
            <v>15942437.159999998</v>
          </cell>
          <cell r="J91">
            <v>0.03786964584698226</v>
          </cell>
          <cell r="K91">
            <v>-69.71315362054789</v>
          </cell>
          <cell r="L91">
            <v>21.784719090076223</v>
          </cell>
          <cell r="M91">
            <v>103</v>
          </cell>
          <cell r="N91">
            <v>103021</v>
          </cell>
          <cell r="O91">
            <v>0.021481811616112026</v>
          </cell>
          <cell r="P91">
            <v>-28.43179481479423</v>
          </cell>
          <cell r="Q91">
            <v>70.61383136699496</v>
          </cell>
          <cell r="R91">
            <v>103</v>
          </cell>
          <cell r="S91">
            <v>103021</v>
          </cell>
          <cell r="T91">
            <v>0.021481811616112026</v>
          </cell>
          <cell r="U91">
            <v>-28.43179481479423</v>
          </cell>
          <cell r="V91">
            <v>70.61383136699496</v>
          </cell>
          <cell r="W91">
            <v>12010</v>
          </cell>
          <cell r="X91">
            <v>4116</v>
          </cell>
          <cell r="Y91">
            <v>0.031837426700355845</v>
          </cell>
          <cell r="Z91">
            <v>0.009972907177796413</v>
          </cell>
          <cell r="AA91">
            <v>4532026.05</v>
          </cell>
          <cell r="AB91">
            <v>599898.12</v>
          </cell>
          <cell r="AC91">
            <v>0.15527152353586438</v>
          </cell>
          <cell r="AD91">
            <v>0.015178820262258452</v>
          </cell>
          <cell r="AE91">
            <v>716775.13</v>
          </cell>
          <cell r="AF91">
            <v>70169.64</v>
          </cell>
          <cell r="AG91">
            <v>0.15527160538220394</v>
          </cell>
          <cell r="AH91">
            <v>0.015178683127228459</v>
          </cell>
          <cell r="AI91">
            <v>99</v>
          </cell>
          <cell r="AJ91">
            <v>143948</v>
          </cell>
          <cell r="AK91">
            <v>0.030421535271845712</v>
          </cell>
          <cell r="AL91">
            <v>20.917964484316997</v>
          </cell>
          <cell r="AM91">
            <v>54</v>
          </cell>
          <cell r="AN91">
            <v>52638155.059999995</v>
          </cell>
          <cell r="AO91">
            <v>0.1738358235899096</v>
          </cell>
          <cell r="AP91">
            <v>58.93285116842966</v>
          </cell>
          <cell r="AQ91">
            <v>-2.055129668895772</v>
          </cell>
          <cell r="AR91">
            <v>11.859773257216366</v>
          </cell>
          <cell r="AS91">
            <v>-23.825146302535916</v>
          </cell>
          <cell r="AT91">
            <v>-35.51680136112293</v>
          </cell>
          <cell r="AU91">
            <v>-25.950942054745816</v>
          </cell>
          <cell r="AV91">
            <v>-32.104391052195524</v>
          </cell>
          <cell r="AW91">
            <v>-28.808485159524423</v>
          </cell>
          <cell r="AX91">
            <v>-27.143299288146082</v>
          </cell>
          <cell r="AY91">
            <v>-31.935118823085627</v>
          </cell>
          <cell r="AZ91">
            <v>-15.824357912178954</v>
          </cell>
          <cell r="BA91">
            <v>-21.847389558232933</v>
          </cell>
          <cell r="BB91">
            <v>-44.32834573267576</v>
          </cell>
          <cell r="BC91">
            <v>-65.72855953372189</v>
          </cell>
          <cell r="BD91">
            <v>99</v>
          </cell>
          <cell r="BE91">
            <v>143948</v>
          </cell>
          <cell r="BF91">
            <v>0.030421535271845712</v>
          </cell>
          <cell r="BG91">
            <v>54</v>
          </cell>
          <cell r="BH91">
            <v>52638155.059999995</v>
          </cell>
          <cell r="BI91">
            <v>0.1738358235899096</v>
          </cell>
          <cell r="BJ91">
            <v>97</v>
          </cell>
          <cell r="BK91">
            <v>56</v>
          </cell>
          <cell r="BL91">
            <v>121</v>
          </cell>
          <cell r="BM91">
            <v>110</v>
          </cell>
          <cell r="BN91">
            <v>9659927.82</v>
          </cell>
          <cell r="BO91">
            <v>2083342.62</v>
          </cell>
          <cell r="BP91">
            <v>13912</v>
          </cell>
          <cell r="BQ91">
            <v>8591</v>
          </cell>
          <cell r="BR91">
            <v>7580</v>
          </cell>
          <cell r="BS91">
            <v>8332</v>
          </cell>
          <cell r="BT91">
            <v>8195</v>
          </cell>
          <cell r="BU91">
            <v>8323</v>
          </cell>
          <cell r="BV91">
            <v>9416</v>
          </cell>
          <cell r="BW91">
            <v>9022</v>
          </cell>
          <cell r="BX91">
            <v>9144</v>
          </cell>
          <cell r="BY91">
            <v>9730</v>
          </cell>
          <cell r="BZ91">
            <v>6660</v>
          </cell>
          <cell r="CA91">
            <v>2083342.62</v>
          </cell>
          <cell r="CB91">
            <v>9659927.82</v>
          </cell>
        </row>
        <row r="92">
          <cell r="B92" t="str">
            <v>Duncan</v>
          </cell>
          <cell r="C92">
            <v>90</v>
          </cell>
          <cell r="D92">
            <v>14897739.68</v>
          </cell>
          <cell r="E92">
            <v>0.03538807272313783</v>
          </cell>
          <cell r="F92">
            <v>37.433783074689366</v>
          </cell>
          <cell r="G92">
            <v>98.85335436573574</v>
          </cell>
          <cell r="H92">
            <v>90</v>
          </cell>
          <cell r="I92">
            <v>14897739.68</v>
          </cell>
          <cell r="J92">
            <v>0.03538807272313783</v>
          </cell>
          <cell r="K92">
            <v>37.433783074689366</v>
          </cell>
          <cell r="L92">
            <v>98.85335436573574</v>
          </cell>
          <cell r="M92">
            <v>76</v>
          </cell>
          <cell r="N92">
            <v>376843</v>
          </cell>
          <cell r="O92">
            <v>0.07857883669203855</v>
          </cell>
          <cell r="P92">
            <v>18.34703632286714</v>
          </cell>
          <cell r="Q92">
            <v>116.7688590772998</v>
          </cell>
          <cell r="R92">
            <v>76</v>
          </cell>
          <cell r="S92">
            <v>376843</v>
          </cell>
          <cell r="T92">
            <v>0.07857883669203855</v>
          </cell>
          <cell r="U92">
            <v>18.34703632286714</v>
          </cell>
          <cell r="V92">
            <v>116.7688590772998</v>
          </cell>
          <cell r="W92">
            <v>26588</v>
          </cell>
          <cell r="X92">
            <v>35566</v>
          </cell>
          <cell r="Y92">
            <v>0.07048238976761542</v>
          </cell>
          <cell r="Z92">
            <v>0.08617502834924859</v>
          </cell>
          <cell r="AA92">
            <v>979507.21</v>
          </cell>
          <cell r="AB92">
            <v>1512357.46</v>
          </cell>
          <cell r="AC92">
            <v>0.03355884876501622</v>
          </cell>
          <cell r="AD92">
            <v>0.03826616769131686</v>
          </cell>
          <cell r="AE92">
            <v>154914.83</v>
          </cell>
          <cell r="AF92">
            <v>176899.08</v>
          </cell>
          <cell r="AG92">
            <v>0.03355846672806744</v>
          </cell>
          <cell r="AH92">
            <v>0.03826576680197073</v>
          </cell>
          <cell r="AI92">
            <v>79</v>
          </cell>
          <cell r="AJ92">
            <v>318422</v>
          </cell>
          <cell r="AK92">
            <v>0.06729434312620984</v>
          </cell>
          <cell r="AL92">
            <v>7.141727540991338</v>
          </cell>
          <cell r="AM92">
            <v>92</v>
          </cell>
          <cell r="AN92">
            <v>10839940.040000003</v>
          </cell>
          <cell r="AO92">
            <v>0.035798555294552496</v>
          </cell>
          <cell r="AP92">
            <v>17.73885901886032</v>
          </cell>
          <cell r="AQ92">
            <v>7.53053465987219</v>
          </cell>
          <cell r="AR92">
            <v>14.895816764752666</v>
          </cell>
          <cell r="AS92">
            <v>10.274904735982581</v>
          </cell>
          <cell r="AT92">
            <v>-3.974556669236695</v>
          </cell>
          <cell r="AU92">
            <v>2.8831779027550297</v>
          </cell>
          <cell r="AV92">
            <v>18.512341561040692</v>
          </cell>
          <cell r="AW92">
            <v>35.04785651089841</v>
          </cell>
          <cell r="AX92">
            <v>27.99879141907544</v>
          </cell>
          <cell r="AY92">
            <v>19.7541762868396</v>
          </cell>
          <cell r="AZ92">
            <v>21.960828037313718</v>
          </cell>
          <cell r="BA92">
            <v>17.906326078267497</v>
          </cell>
          <cell r="BB92">
            <v>19.718646634519587</v>
          </cell>
          <cell r="BC92">
            <v>33.76711298330073</v>
          </cell>
          <cell r="BD92">
            <v>79</v>
          </cell>
          <cell r="BE92">
            <v>318422</v>
          </cell>
          <cell r="BF92">
            <v>0.06729434312620984</v>
          </cell>
          <cell r="BG92">
            <v>92</v>
          </cell>
          <cell r="BH92">
            <v>10839940.040000003</v>
          </cell>
          <cell r="BI92">
            <v>0.035798555294552496</v>
          </cell>
          <cell r="BJ92">
            <v>80</v>
          </cell>
          <cell r="BK92">
            <v>92</v>
          </cell>
          <cell r="BL92">
            <v>72</v>
          </cell>
          <cell r="BM92">
            <v>85</v>
          </cell>
          <cell r="BN92">
            <v>1982351.43</v>
          </cell>
          <cell r="BO92">
            <v>1828245.2</v>
          </cell>
          <cell r="BP92">
            <v>28894</v>
          </cell>
          <cell r="BQ92">
            <v>24309</v>
          </cell>
          <cell r="BR92">
            <v>24909</v>
          </cell>
          <cell r="BS92">
            <v>28904</v>
          </cell>
          <cell r="BT92">
            <v>31977</v>
          </cell>
          <cell r="BU92">
            <v>33581</v>
          </cell>
          <cell r="BV92">
            <v>38127</v>
          </cell>
          <cell r="BW92">
            <v>35270</v>
          </cell>
          <cell r="BX92">
            <v>32816</v>
          </cell>
          <cell r="BY92">
            <v>32449</v>
          </cell>
          <cell r="BZ92">
            <v>30041</v>
          </cell>
          <cell r="CA92">
            <v>1828245.2</v>
          </cell>
          <cell r="CB92">
            <v>1982351.43</v>
          </cell>
        </row>
        <row r="93">
          <cell r="B93" t="str">
            <v>Rossmore Pharma</v>
          </cell>
          <cell r="C93">
            <v>91</v>
          </cell>
          <cell r="D93">
            <v>13391892.760000004</v>
          </cell>
          <cell r="E93">
            <v>0.03181108578018482</v>
          </cell>
          <cell r="F93">
            <v>45.169909124123286</v>
          </cell>
          <cell r="G93">
            <v>104.41779414665253</v>
          </cell>
          <cell r="H93">
            <v>91</v>
          </cell>
          <cell r="I93">
            <v>13391892.760000004</v>
          </cell>
          <cell r="J93">
            <v>0.03181108578018482</v>
          </cell>
          <cell r="K93">
            <v>45.169909124123286</v>
          </cell>
          <cell r="L93">
            <v>104.41779414665253</v>
          </cell>
          <cell r="M93">
            <v>105</v>
          </cell>
          <cell r="N93">
            <v>84643</v>
          </cell>
          <cell r="O93">
            <v>0.017649653765956164</v>
          </cell>
          <cell r="P93">
            <v>-5.708110998473826</v>
          </cell>
          <cell r="Q93">
            <v>93.03449111234035</v>
          </cell>
          <cell r="R93">
            <v>105</v>
          </cell>
          <cell r="S93">
            <v>84643</v>
          </cell>
          <cell r="T93">
            <v>0.017649653765956164</v>
          </cell>
          <cell r="U93">
            <v>-5.708110998473826</v>
          </cell>
          <cell r="V93">
            <v>93.03449111234035</v>
          </cell>
          <cell r="W93">
            <v>6942</v>
          </cell>
          <cell r="X93">
            <v>7388</v>
          </cell>
          <cell r="Y93">
            <v>0.018402615832961718</v>
          </cell>
          <cell r="Z93">
            <v>0.0179008353327405</v>
          </cell>
          <cell r="AA93">
            <v>817784.53</v>
          </cell>
          <cell r="AB93">
            <v>1309673.47</v>
          </cell>
          <cell r="AC93">
            <v>0.028018075910477343</v>
          </cell>
          <cell r="AD93">
            <v>0.033137790469118876</v>
          </cell>
          <cell r="AE93">
            <v>129338.91</v>
          </cell>
          <cell r="AF93">
            <v>153192.71</v>
          </cell>
          <cell r="AG93">
            <v>0.028018076176951612</v>
          </cell>
          <cell r="AH93">
            <v>0.033137744507331125</v>
          </cell>
          <cell r="AI93">
            <v>108</v>
          </cell>
          <cell r="AJ93">
            <v>89767</v>
          </cell>
          <cell r="AK93">
            <v>0.018971086480866522</v>
          </cell>
          <cell r="AL93">
            <v>25.52191847864085</v>
          </cell>
          <cell r="AM93">
            <v>93</v>
          </cell>
          <cell r="AN93">
            <v>9224978.4</v>
          </cell>
          <cell r="AO93">
            <v>0.030465196128838766</v>
          </cell>
          <cell r="AP93">
            <v>61.13009328002761</v>
          </cell>
          <cell r="AQ93">
            <v>10.43588927776009</v>
          </cell>
          <cell r="AR93">
            <v>8.398082327657463</v>
          </cell>
          <cell r="AS93">
            <v>14.386485984778163</v>
          </cell>
          <cell r="AT93">
            <v>-2.9007402930956383</v>
          </cell>
          <cell r="AU93">
            <v>-14.813379826940466</v>
          </cell>
          <cell r="AV93">
            <v>-5.178691840863115</v>
          </cell>
          <cell r="AW93">
            <v>-4.9219687875150075</v>
          </cell>
          <cell r="AX93">
            <v>-15.112430087889505</v>
          </cell>
          <cell r="AY93">
            <v>-19.308226191830702</v>
          </cell>
          <cell r="AZ93">
            <v>-5.673846153846151</v>
          </cell>
          <cell r="BA93">
            <v>-5.890462463967916</v>
          </cell>
          <cell r="BB93">
            <v>-9.561517551116893</v>
          </cell>
          <cell r="BC93">
            <v>6.424661480841265</v>
          </cell>
          <cell r="BD93">
            <v>108</v>
          </cell>
          <cell r="BE93">
            <v>89767</v>
          </cell>
          <cell r="BF93">
            <v>0.018971086480866522</v>
          </cell>
          <cell r="BG93">
            <v>93</v>
          </cell>
          <cell r="BH93">
            <v>9224978.4</v>
          </cell>
          <cell r="BI93">
            <v>0.030465196128838766</v>
          </cell>
          <cell r="BJ93">
            <v>108</v>
          </cell>
          <cell r="BK93">
            <v>97</v>
          </cell>
          <cell r="BL93">
            <v>104</v>
          </cell>
          <cell r="BM93">
            <v>90</v>
          </cell>
          <cell r="BN93">
            <v>1677569.27</v>
          </cell>
          <cell r="BO93">
            <v>1642860.22</v>
          </cell>
          <cell r="BP93">
            <v>6557</v>
          </cell>
          <cell r="BQ93">
            <v>6162</v>
          </cell>
          <cell r="BR93">
            <v>6427</v>
          </cell>
          <cell r="BS93">
            <v>6596</v>
          </cell>
          <cell r="BT93">
            <v>7031</v>
          </cell>
          <cell r="BU93">
            <v>7128</v>
          </cell>
          <cell r="BV93">
            <v>7437</v>
          </cell>
          <cell r="BW93">
            <v>7092</v>
          </cell>
          <cell r="BX93">
            <v>7664</v>
          </cell>
          <cell r="BY93">
            <v>7509</v>
          </cell>
          <cell r="BZ93">
            <v>7652</v>
          </cell>
          <cell r="CA93">
            <v>1642860.22</v>
          </cell>
          <cell r="CB93">
            <v>1677569.27</v>
          </cell>
        </row>
        <row r="94">
          <cell r="B94" t="str">
            <v>Lersan</v>
          </cell>
          <cell r="C94">
            <v>92</v>
          </cell>
          <cell r="D94">
            <v>12892181.120000001</v>
          </cell>
          <cell r="E94">
            <v>0.030624071358080318</v>
          </cell>
          <cell r="F94">
            <v>67.46818247958049</v>
          </cell>
          <cell r="G94">
            <v>120.45649342740458</v>
          </cell>
          <cell r="H94">
            <v>92</v>
          </cell>
          <cell r="I94">
            <v>12892181.120000001</v>
          </cell>
          <cell r="J94">
            <v>0.030624071358080318</v>
          </cell>
          <cell r="K94">
            <v>67.46818247958049</v>
          </cell>
          <cell r="L94">
            <v>120.45649342740458</v>
          </cell>
          <cell r="M94">
            <v>63</v>
          </cell>
          <cell r="N94">
            <v>637287</v>
          </cell>
          <cell r="O94">
            <v>0.13288629773926852</v>
          </cell>
          <cell r="P94">
            <v>3.7789802973874798</v>
          </cell>
          <cell r="Q94">
            <v>102.3950704812878</v>
          </cell>
          <cell r="R94">
            <v>63</v>
          </cell>
          <cell r="S94">
            <v>637287</v>
          </cell>
          <cell r="T94">
            <v>0.13288629773926852</v>
          </cell>
          <cell r="U94">
            <v>3.7789802973874798</v>
          </cell>
          <cell r="V94">
            <v>102.3950704812878</v>
          </cell>
          <cell r="W94">
            <v>70440</v>
          </cell>
          <cell r="X94">
            <v>56382</v>
          </cell>
          <cell r="Y94">
            <v>0.18673008632581728</v>
          </cell>
          <cell r="Z94">
            <v>0.1366113830171325</v>
          </cell>
          <cell r="AA94">
            <v>1035554.39</v>
          </cell>
          <cell r="AB94">
            <v>1404492.23</v>
          </cell>
          <cell r="AC94">
            <v>0.035479078466363334</v>
          </cell>
          <cell r="AD94">
            <v>0.03553692603488832</v>
          </cell>
          <cell r="AE94">
            <v>163780.19</v>
          </cell>
          <cell r="AF94">
            <v>164283.13</v>
          </cell>
          <cell r="AG94">
            <v>0.035478927723262936</v>
          </cell>
          <cell r="AH94">
            <v>0.03553675882360633</v>
          </cell>
          <cell r="AI94">
            <v>63</v>
          </cell>
          <cell r="AJ94">
            <v>614081</v>
          </cell>
          <cell r="AK94">
            <v>0.1297780226281038</v>
          </cell>
          <cell r="AL94">
            <v>5.93100902364847</v>
          </cell>
          <cell r="AM94">
            <v>97</v>
          </cell>
          <cell r="AN94">
            <v>7698286.879999999</v>
          </cell>
          <cell r="AO94">
            <v>0.025423346211332725</v>
          </cell>
          <cell r="AP94">
            <v>20.211368995818102</v>
          </cell>
          <cell r="AQ94">
            <v>34.638174242134646</v>
          </cell>
          <cell r="AR94">
            <v>50.37773479995165</v>
          </cell>
          <cell r="AS94">
            <v>-8.81267186499416</v>
          </cell>
          <cell r="AT94">
            <v>1.656429015114913</v>
          </cell>
          <cell r="AU94">
            <v>3.876713934138043</v>
          </cell>
          <cell r="AV94">
            <v>0.5586203699411207</v>
          </cell>
          <cell r="AW94">
            <v>6.13560438526326</v>
          </cell>
          <cell r="AX94">
            <v>0.651059981914992</v>
          </cell>
          <cell r="AY94">
            <v>-5.5177046348718894</v>
          </cell>
          <cell r="AZ94">
            <v>3.5684147076552097</v>
          </cell>
          <cell r="BA94">
            <v>4.366845304599765</v>
          </cell>
          <cell r="BB94">
            <v>3.8370450390559974</v>
          </cell>
          <cell r="BC94">
            <v>-19.957410562180577</v>
          </cell>
          <cell r="BD94">
            <v>63</v>
          </cell>
          <cell r="BE94">
            <v>614081</v>
          </cell>
          <cell r="BF94">
            <v>0.1297780226281038</v>
          </cell>
          <cell r="BG94">
            <v>97</v>
          </cell>
          <cell r="BH94">
            <v>7698286.879999999</v>
          </cell>
          <cell r="BI94">
            <v>0.025423346211332725</v>
          </cell>
          <cell r="BJ94">
            <v>57</v>
          </cell>
          <cell r="BK94">
            <v>90</v>
          </cell>
          <cell r="BL94">
            <v>63</v>
          </cell>
          <cell r="BM94">
            <v>87</v>
          </cell>
          <cell r="BN94">
            <v>1399200.02</v>
          </cell>
          <cell r="BO94">
            <v>1593824.57</v>
          </cell>
          <cell r="BP94">
            <v>99526</v>
          </cell>
          <cell r="BQ94">
            <v>48415</v>
          </cell>
          <cell r="BR94">
            <v>44187</v>
          </cell>
          <cell r="BS94">
            <v>44319</v>
          </cell>
          <cell r="BT94">
            <v>43383</v>
          </cell>
          <cell r="BU94">
            <v>45114</v>
          </cell>
          <cell r="BV94">
            <v>50089</v>
          </cell>
          <cell r="BW94">
            <v>49230</v>
          </cell>
          <cell r="BX94">
            <v>51546</v>
          </cell>
          <cell r="BY94">
            <v>55113</v>
          </cell>
          <cell r="BZ94">
            <v>49983</v>
          </cell>
          <cell r="CA94">
            <v>1593824.57</v>
          </cell>
          <cell r="CB94">
            <v>1399200.02</v>
          </cell>
        </row>
        <row r="95">
          <cell r="B95" t="str">
            <v>Biosintex-Ofar</v>
          </cell>
          <cell r="C95">
            <v>93</v>
          </cell>
          <cell r="D95">
            <v>12369241.159999998</v>
          </cell>
          <cell r="E95">
            <v>0.029381880412888896</v>
          </cell>
          <cell r="F95">
            <v>44.396690827645145</v>
          </cell>
          <cell r="G95">
            <v>103.86163378670462</v>
          </cell>
          <cell r="H95">
            <v>93</v>
          </cell>
          <cell r="I95">
            <v>12369241.159999998</v>
          </cell>
          <cell r="J95">
            <v>0.029381880412888896</v>
          </cell>
          <cell r="K95">
            <v>44.396690827645145</v>
          </cell>
          <cell r="L95">
            <v>103.86163378670462</v>
          </cell>
          <cell r="M95">
            <v>83</v>
          </cell>
          <cell r="N95">
            <v>307539</v>
          </cell>
          <cell r="O95">
            <v>0.06412765225155527</v>
          </cell>
          <cell r="P95">
            <v>-6.668629158788875</v>
          </cell>
          <cell r="Q95">
            <v>92.08678162008883</v>
          </cell>
          <cell r="R95">
            <v>83</v>
          </cell>
          <cell r="S95">
            <v>307539</v>
          </cell>
          <cell r="T95">
            <v>0.06412765225155527</v>
          </cell>
          <cell r="U95">
            <v>-6.668629158788875</v>
          </cell>
          <cell r="V95">
            <v>92.08678162008883</v>
          </cell>
          <cell r="W95">
            <v>19995</v>
          </cell>
          <cell r="X95">
            <v>22036</v>
          </cell>
          <cell r="Y95">
            <v>0.053004941454922155</v>
          </cell>
          <cell r="Z95">
            <v>0.053392366999495074</v>
          </cell>
          <cell r="AA95">
            <v>706591.67</v>
          </cell>
          <cell r="AB95">
            <v>1002051.2</v>
          </cell>
          <cell r="AC95">
            <v>0.024208502755329642</v>
          </cell>
          <cell r="AD95">
            <v>0.025354230245596358</v>
          </cell>
          <cell r="AE95">
            <v>111751.74</v>
          </cell>
          <cell r="AF95">
            <v>117208.71</v>
          </cell>
          <cell r="AG95">
            <v>0.024208250743932288</v>
          </cell>
          <cell r="AH95">
            <v>0.025353897623547936</v>
          </cell>
          <cell r="AI95">
            <v>76</v>
          </cell>
          <cell r="AJ95">
            <v>329513</v>
          </cell>
          <cell r="AK95">
            <v>0.06963828154633407</v>
          </cell>
          <cell r="AL95">
            <v>33.293825442542314</v>
          </cell>
          <cell r="AM95">
            <v>94</v>
          </cell>
          <cell r="AN95">
            <v>8566152.79</v>
          </cell>
          <cell r="AO95">
            <v>0.028289445622653096</v>
          </cell>
          <cell r="AP95">
            <v>48.08765415715093</v>
          </cell>
          <cell r="AQ95">
            <v>10.94773055154812</v>
          </cell>
          <cell r="AR95">
            <v>-12.52767527675277</v>
          </cell>
          <cell r="AS95">
            <v>-17.805669308089133</v>
          </cell>
          <cell r="AT95">
            <v>-14.231690879137338</v>
          </cell>
          <cell r="AU95">
            <v>1.9502208813705346</v>
          </cell>
          <cell r="AV95">
            <v>-11.620875509399243</v>
          </cell>
          <cell r="AW95">
            <v>-18.115670643625272</v>
          </cell>
          <cell r="AX95">
            <v>2.070577475165769</v>
          </cell>
          <cell r="AY95">
            <v>-2.883164935249749</v>
          </cell>
          <cell r="AZ95">
            <v>-2.8847839040975876</v>
          </cell>
          <cell r="BA95">
            <v>-9.836131416178006</v>
          </cell>
          <cell r="BB95">
            <v>-4.879739747213485</v>
          </cell>
          <cell r="BC95">
            <v>10.207551887971999</v>
          </cell>
          <cell r="BD95">
            <v>76</v>
          </cell>
          <cell r="BE95">
            <v>329513</v>
          </cell>
          <cell r="BF95">
            <v>0.06963828154633407</v>
          </cell>
          <cell r="BG95">
            <v>94</v>
          </cell>
          <cell r="BH95">
            <v>8566152.79</v>
          </cell>
          <cell r="BI95">
            <v>0.028289445622653096</v>
          </cell>
          <cell r="BJ95">
            <v>87</v>
          </cell>
          <cell r="BK95">
            <v>102</v>
          </cell>
          <cell r="BL95">
            <v>86</v>
          </cell>
          <cell r="BM95">
            <v>96</v>
          </cell>
          <cell r="BN95">
            <v>1565995.23</v>
          </cell>
          <cell r="BO95">
            <v>1520196.02</v>
          </cell>
          <cell r="BP95">
            <v>18964</v>
          </cell>
          <cell r="BQ95">
            <v>15455</v>
          </cell>
          <cell r="BR95">
            <v>22907</v>
          </cell>
          <cell r="BS95">
            <v>28386</v>
          </cell>
          <cell r="BT95">
            <v>26892</v>
          </cell>
          <cell r="BU95">
            <v>30610</v>
          </cell>
          <cell r="BV95">
            <v>40176</v>
          </cell>
          <cell r="BW95">
            <v>34122</v>
          </cell>
          <cell r="BX95">
            <v>27706</v>
          </cell>
          <cell r="BY95">
            <v>22449</v>
          </cell>
          <cell r="BZ95">
            <v>17836</v>
          </cell>
          <cell r="CA95">
            <v>1520196.02</v>
          </cell>
          <cell r="CB95">
            <v>1565995.23</v>
          </cell>
        </row>
        <row r="96">
          <cell r="B96" t="str">
            <v>Savant Retail</v>
          </cell>
          <cell r="C96">
            <v>94</v>
          </cell>
          <cell r="D96">
            <v>12179290.98</v>
          </cell>
          <cell r="E96">
            <v>0.028930672986259124</v>
          </cell>
          <cell r="F96">
            <v>74.06725746684674</v>
          </cell>
          <cell r="G96">
            <v>125.20307526200179</v>
          </cell>
          <cell r="H96">
            <v>94</v>
          </cell>
          <cell r="I96">
            <v>12179290.98</v>
          </cell>
          <cell r="J96">
            <v>0.028930672986259124</v>
          </cell>
          <cell r="K96">
            <v>74.06725746684674</v>
          </cell>
          <cell r="L96">
            <v>125.20307526200179</v>
          </cell>
          <cell r="M96">
            <v>73</v>
          </cell>
          <cell r="N96">
            <v>407250</v>
          </cell>
          <cell r="O96">
            <v>0.08491926675786123</v>
          </cell>
          <cell r="P96">
            <v>26.651365875503807</v>
          </cell>
          <cell r="Q96">
            <v>124.96244902591367</v>
          </cell>
          <cell r="R96">
            <v>73</v>
          </cell>
          <cell r="S96">
            <v>407250</v>
          </cell>
          <cell r="T96">
            <v>0.08491926675786123</v>
          </cell>
          <cell r="U96">
            <v>26.651365875503807</v>
          </cell>
          <cell r="V96">
            <v>124.96244902591367</v>
          </cell>
          <cell r="W96">
            <v>32270</v>
          </cell>
          <cell r="X96">
            <v>31548</v>
          </cell>
          <cell r="Y96">
            <v>0.08554485925232998</v>
          </cell>
          <cell r="Z96">
            <v>0.0764395713423521</v>
          </cell>
          <cell r="AA96">
            <v>781765.29</v>
          </cell>
          <cell r="AB96">
            <v>1088003.8</v>
          </cell>
          <cell r="AC96">
            <v>0.02678402248498921</v>
          </cell>
          <cell r="AD96">
            <v>0.027529031304272446</v>
          </cell>
          <cell r="AE96">
            <v>123639.01</v>
          </cell>
          <cell r="AF96">
            <v>127260.97</v>
          </cell>
          <cell r="AG96">
            <v>0.026783333805912576</v>
          </cell>
          <cell r="AH96">
            <v>0.02752834328484125</v>
          </cell>
          <cell r="AI96">
            <v>78</v>
          </cell>
          <cell r="AJ96">
            <v>321552</v>
          </cell>
          <cell r="AK96">
            <v>0.06795582786653884</v>
          </cell>
          <cell r="AL96">
            <v>-17.34582927412327</v>
          </cell>
          <cell r="AM96">
            <v>102</v>
          </cell>
          <cell r="AN96">
            <v>6996887.96</v>
          </cell>
          <cell r="AO96">
            <v>0.02310699871046967</v>
          </cell>
          <cell r="AP96">
            <v>-0.6279218647774587</v>
          </cell>
          <cell r="AQ96">
            <v>0.2827931259516969</v>
          </cell>
          <cell r="AR96">
            <v>2.3011071060762056</v>
          </cell>
          <cell r="AS96">
            <v>213.84615384615384</v>
          </cell>
          <cell r="AT96">
            <v>706.795889771135</v>
          </cell>
          <cell r="AU96">
            <v>128.84942505273185</v>
          </cell>
          <cell r="AV96">
            <v>91.90091988283055</v>
          </cell>
          <cell r="AW96">
            <v>48.81545193903727</v>
          </cell>
          <cell r="AX96">
            <v>-1.4338915207863567</v>
          </cell>
          <cell r="AY96">
            <v>4.101125111296988</v>
          </cell>
          <cell r="AZ96">
            <v>-8.710412971877378</v>
          </cell>
          <cell r="BA96">
            <v>-18.40050377833753</v>
          </cell>
          <cell r="BB96">
            <v>-3.1216541755888616</v>
          </cell>
          <cell r="BC96">
            <v>-2.237372172296248</v>
          </cell>
          <cell r="BD96">
            <v>78</v>
          </cell>
          <cell r="BE96">
            <v>321552</v>
          </cell>
          <cell r="BF96">
            <v>0.06795582786653884</v>
          </cell>
          <cell r="BG96">
            <v>102</v>
          </cell>
          <cell r="BH96">
            <v>6996887.96</v>
          </cell>
          <cell r="BI96">
            <v>0.02310699871046967</v>
          </cell>
          <cell r="BJ96">
            <v>73</v>
          </cell>
          <cell r="BK96">
            <v>99</v>
          </cell>
          <cell r="BL96">
            <v>75</v>
          </cell>
          <cell r="BM96">
            <v>93</v>
          </cell>
          <cell r="BN96">
            <v>1255405.66</v>
          </cell>
          <cell r="BO96">
            <v>1500926.22</v>
          </cell>
          <cell r="BP96">
            <v>31787</v>
          </cell>
          <cell r="BQ96">
            <v>24072</v>
          </cell>
          <cell r="BR96">
            <v>34547</v>
          </cell>
          <cell r="BS96">
            <v>33634</v>
          </cell>
          <cell r="BT96">
            <v>37342</v>
          </cell>
          <cell r="BU96">
            <v>39448</v>
          </cell>
          <cell r="BV96">
            <v>38907</v>
          </cell>
          <cell r="BW96">
            <v>38583</v>
          </cell>
          <cell r="BX96">
            <v>36032</v>
          </cell>
          <cell r="BY96">
            <v>32395</v>
          </cell>
          <cell r="BZ96">
            <v>28955</v>
          </cell>
          <cell r="CA96">
            <v>1500926.22</v>
          </cell>
          <cell r="CB96">
            <v>1255405.66</v>
          </cell>
        </row>
        <row r="97">
          <cell r="B97" t="str">
            <v>Galien</v>
          </cell>
          <cell r="C97">
            <v>95</v>
          </cell>
          <cell r="D97">
            <v>11753432.38</v>
          </cell>
          <cell r="E97">
            <v>0.02791908898557979</v>
          </cell>
          <cell r="F97">
            <v>38.99192563368044</v>
          </cell>
          <cell r="G97">
            <v>99.97409495142252</v>
          </cell>
          <cell r="H97">
            <v>95</v>
          </cell>
          <cell r="I97">
            <v>11753432.38</v>
          </cell>
          <cell r="J97">
            <v>0.02791908898557979</v>
          </cell>
          <cell r="K97">
            <v>38.99192563368044</v>
          </cell>
          <cell r="L97">
            <v>99.97409495142252</v>
          </cell>
          <cell r="M97">
            <v>99</v>
          </cell>
          <cell r="N97">
            <v>124106</v>
          </cell>
          <cell r="O97">
            <v>0.025878429761205957</v>
          </cell>
          <cell r="P97">
            <v>3.411325534113252</v>
          </cell>
          <cell r="Q97">
            <v>102.03231845491052</v>
          </cell>
          <cell r="R97">
            <v>99</v>
          </cell>
          <cell r="S97">
            <v>124106</v>
          </cell>
          <cell r="T97">
            <v>0.025878429761205957</v>
          </cell>
          <cell r="U97">
            <v>3.411325534113252</v>
          </cell>
          <cell r="V97">
            <v>102.03231845491052</v>
          </cell>
          <cell r="W97">
            <v>11943</v>
          </cell>
          <cell r="X97">
            <v>12702</v>
          </cell>
          <cell r="Y97">
            <v>0.0316598157437427</v>
          </cell>
          <cell r="Z97">
            <v>0.030776449701741992</v>
          </cell>
          <cell r="AA97">
            <v>961345.52</v>
          </cell>
          <cell r="AB97">
            <v>1265579.22</v>
          </cell>
          <cell r="AC97">
            <v>0.03293661198941648</v>
          </cell>
          <cell r="AD97">
            <v>0.032022103199838746</v>
          </cell>
          <cell r="AE97">
            <v>152044.37</v>
          </cell>
          <cell r="AF97">
            <v>148035.4</v>
          </cell>
          <cell r="AG97">
            <v>0.032936652558279766</v>
          </cell>
          <cell r="AH97">
            <v>0.03202214559191861</v>
          </cell>
          <cell r="AI97">
            <v>102</v>
          </cell>
          <cell r="AJ97">
            <v>120012</v>
          </cell>
          <cell r="AK97">
            <v>0.025362973372639756</v>
          </cell>
          <cell r="AL97">
            <v>-1.2108690104788322</v>
          </cell>
          <cell r="AM97">
            <v>96</v>
          </cell>
          <cell r="AN97">
            <v>8456197.959999999</v>
          </cell>
          <cell r="AO97">
            <v>0.02792632331319998</v>
          </cell>
          <cell r="AP97">
            <v>12.701082692462196</v>
          </cell>
          <cell r="AQ97">
            <v>15.313314666409195</v>
          </cell>
          <cell r="AR97">
            <v>12.375507192917734</v>
          </cell>
          <cell r="AS97">
            <v>63.76162590423699</v>
          </cell>
          <cell r="AT97">
            <v>525.2236135957066</v>
          </cell>
          <cell r="AU97">
            <v>-50.122010736944844</v>
          </cell>
          <cell r="AV97">
            <v>-2.4379191589632088</v>
          </cell>
          <cell r="AW97">
            <v>-10.546659304251794</v>
          </cell>
          <cell r="AX97">
            <v>4.176621537917002</v>
          </cell>
          <cell r="AY97">
            <v>2.134229406956689</v>
          </cell>
          <cell r="AZ97">
            <v>8.915757397031365</v>
          </cell>
          <cell r="BA97">
            <v>6.543186895011166</v>
          </cell>
          <cell r="BB97">
            <v>-11.949395142672458</v>
          </cell>
          <cell r="BC97">
            <v>6.3551871389098125</v>
          </cell>
          <cell r="BD97">
            <v>102</v>
          </cell>
          <cell r="BE97">
            <v>120012</v>
          </cell>
          <cell r="BF97">
            <v>0.025362973372639756</v>
          </cell>
          <cell r="BG97">
            <v>96</v>
          </cell>
          <cell r="BH97">
            <v>8456197.959999999</v>
          </cell>
          <cell r="BI97">
            <v>0.02792632331319998</v>
          </cell>
          <cell r="BJ97">
            <v>98</v>
          </cell>
          <cell r="BK97">
            <v>93</v>
          </cell>
          <cell r="BL97">
            <v>97</v>
          </cell>
          <cell r="BM97">
            <v>91</v>
          </cell>
          <cell r="BN97">
            <v>1533074.21</v>
          </cell>
          <cell r="BO97">
            <v>1447871.63</v>
          </cell>
          <cell r="BP97">
            <v>12186</v>
          </cell>
          <cell r="BQ97">
            <v>9508</v>
          </cell>
          <cell r="BR97">
            <v>6990</v>
          </cell>
          <cell r="BS97">
            <v>7154</v>
          </cell>
          <cell r="BT97">
            <v>10765</v>
          </cell>
          <cell r="BU97">
            <v>9720</v>
          </cell>
          <cell r="BV97">
            <v>11773</v>
          </cell>
          <cell r="BW97">
            <v>11246</v>
          </cell>
          <cell r="BX97">
            <v>11080</v>
          </cell>
          <cell r="BY97">
            <v>11447</v>
          </cell>
          <cell r="BZ97">
            <v>9535</v>
          </cell>
          <cell r="CA97">
            <v>1447871.63</v>
          </cell>
          <cell r="CB97">
            <v>1533074.21</v>
          </cell>
        </row>
        <row r="98">
          <cell r="B98" t="str">
            <v>Microsules Arg.</v>
          </cell>
          <cell r="C98">
            <v>96</v>
          </cell>
          <cell r="D98">
            <v>11078582.76</v>
          </cell>
          <cell r="E98">
            <v>0.026316052018716778</v>
          </cell>
          <cell r="F98">
            <v>51.634381265145436</v>
          </cell>
          <cell r="G98">
            <v>109.06755886277477</v>
          </cell>
          <cell r="H98">
            <v>96</v>
          </cell>
          <cell r="I98">
            <v>11078582.76</v>
          </cell>
          <cell r="J98">
            <v>0.026316052018716778</v>
          </cell>
          <cell r="K98">
            <v>51.634381265145436</v>
          </cell>
          <cell r="L98">
            <v>109.06755886277477</v>
          </cell>
          <cell r="M98">
            <v>87</v>
          </cell>
          <cell r="N98">
            <v>263521</v>
          </cell>
          <cell r="O98">
            <v>0.054949073284956046</v>
          </cell>
          <cell r="P98">
            <v>11.928931854091985</v>
          </cell>
          <cell r="Q98">
            <v>110.43634109000324</v>
          </cell>
          <cell r="R98">
            <v>87</v>
          </cell>
          <cell r="S98">
            <v>263521</v>
          </cell>
          <cell r="T98">
            <v>0.054949073284956046</v>
          </cell>
          <cell r="U98">
            <v>11.928931854091985</v>
          </cell>
          <cell r="V98">
            <v>110.43634109000324</v>
          </cell>
          <cell r="W98">
            <v>19368</v>
          </cell>
          <cell r="X98">
            <v>24573</v>
          </cell>
          <cell r="Y98">
            <v>0.05134282101019916</v>
          </cell>
          <cell r="Z98">
            <v>0.05953941887268981</v>
          </cell>
          <cell r="AA98">
            <v>702234.31</v>
          </cell>
          <cell r="AB98">
            <v>1084328.25</v>
          </cell>
          <cell r="AC98">
            <v>0.024059215456816822</v>
          </cell>
          <cell r="AD98">
            <v>0.02743603132485104</v>
          </cell>
          <cell r="AE98">
            <v>111060.39</v>
          </cell>
          <cell r="AF98">
            <v>126830.54</v>
          </cell>
          <cell r="AG98">
            <v>0.024058486864176887</v>
          </cell>
          <cell r="AH98">
            <v>0.027435235203077498</v>
          </cell>
          <cell r="AI98">
            <v>90</v>
          </cell>
          <cell r="AJ98">
            <v>235436</v>
          </cell>
          <cell r="AK98">
            <v>0.04975633269140431</v>
          </cell>
          <cell r="AL98">
            <v>-5.051963397764991</v>
          </cell>
          <cell r="AM98">
            <v>99</v>
          </cell>
          <cell r="AN98">
            <v>7306115.319999999</v>
          </cell>
          <cell r="AO98">
            <v>0.024128212177029443</v>
          </cell>
          <cell r="AP98">
            <v>10.952414877716187</v>
          </cell>
          <cell r="AQ98">
            <v>-13.539574126155085</v>
          </cell>
          <cell r="AR98">
            <v>-3.8929120035110842</v>
          </cell>
          <cell r="AS98">
            <v>-10.369475971987441</v>
          </cell>
          <cell r="AT98">
            <v>-6.05136733185514</v>
          </cell>
          <cell r="AU98">
            <v>-0.2679198875614852</v>
          </cell>
          <cell r="AV98">
            <v>8.106904231625833</v>
          </cell>
          <cell r="AW98">
            <v>19.915971290190825</v>
          </cell>
          <cell r="AX98">
            <v>26.454365698824024</v>
          </cell>
          <cell r="AY98">
            <v>10.062665078460832</v>
          </cell>
          <cell r="AZ98">
            <v>32.920989624900244</v>
          </cell>
          <cell r="BA98">
            <v>41.26546612764914</v>
          </cell>
          <cell r="BB98">
            <v>14.626865671641799</v>
          </cell>
          <cell r="BC98">
            <v>26.874225526641894</v>
          </cell>
          <cell r="BD98">
            <v>90</v>
          </cell>
          <cell r="BE98">
            <v>235436</v>
          </cell>
          <cell r="BF98">
            <v>0.04975633269140431</v>
          </cell>
          <cell r="BG98">
            <v>99</v>
          </cell>
          <cell r="BH98">
            <v>7306115.319999999</v>
          </cell>
          <cell r="BI98">
            <v>0.024128212177029443</v>
          </cell>
          <cell r="BJ98">
            <v>89</v>
          </cell>
          <cell r="BK98">
            <v>103</v>
          </cell>
          <cell r="BL98">
            <v>82</v>
          </cell>
          <cell r="BM98">
            <v>94</v>
          </cell>
          <cell r="BN98">
            <v>1341584.01</v>
          </cell>
          <cell r="BO98">
            <v>1362259.79</v>
          </cell>
          <cell r="BP98">
            <v>21898</v>
          </cell>
          <cell r="BQ98">
            <v>18558</v>
          </cell>
          <cell r="BR98">
            <v>20338</v>
          </cell>
          <cell r="BS98">
            <v>22707</v>
          </cell>
          <cell r="BT98">
            <v>21843</v>
          </cell>
          <cell r="BU98">
            <v>20550</v>
          </cell>
          <cell r="BV98">
            <v>24302</v>
          </cell>
          <cell r="BW98">
            <v>21252</v>
          </cell>
          <cell r="BX98">
            <v>23317</v>
          </cell>
          <cell r="BY98">
            <v>23063</v>
          </cell>
          <cell r="BZ98">
            <v>21120</v>
          </cell>
          <cell r="CA98">
            <v>1362259.79</v>
          </cell>
          <cell r="CB98">
            <v>1341584.01</v>
          </cell>
        </row>
        <row r="99">
          <cell r="B99" t="str">
            <v>Lagos</v>
          </cell>
          <cell r="C99">
            <v>97</v>
          </cell>
          <cell r="D99">
            <v>10917833.969999997</v>
          </cell>
          <cell r="E99">
            <v>0.025934209538389822</v>
          </cell>
          <cell r="F99">
            <v>28.348685316050258</v>
          </cell>
          <cell r="G99">
            <v>92.31862638190348</v>
          </cell>
          <cell r="H99">
            <v>97</v>
          </cell>
          <cell r="I99">
            <v>10917833.969999997</v>
          </cell>
          <cell r="J99">
            <v>0.025934209538389822</v>
          </cell>
          <cell r="K99">
            <v>28.348685316050258</v>
          </cell>
          <cell r="L99">
            <v>92.31862638190348</v>
          </cell>
          <cell r="M99">
            <v>115</v>
          </cell>
          <cell r="N99">
            <v>65771</v>
          </cell>
          <cell r="O99">
            <v>0.013714487646240127</v>
          </cell>
          <cell r="P99">
            <v>-6.315789473684208</v>
          </cell>
          <cell r="Q99">
            <v>92.43491612980705</v>
          </cell>
          <cell r="R99">
            <v>115</v>
          </cell>
          <cell r="S99">
            <v>65771</v>
          </cell>
          <cell r="T99">
            <v>0.013714487646240127</v>
          </cell>
          <cell r="U99">
            <v>-6.315789473684208</v>
          </cell>
          <cell r="V99">
            <v>92.43491612980705</v>
          </cell>
          <cell r="W99">
            <v>5247</v>
          </cell>
          <cell r="X99">
            <v>6046</v>
          </cell>
          <cell r="Y99">
            <v>0.013909323721629233</v>
          </cell>
          <cell r="Z99">
            <v>0.0146492217679682</v>
          </cell>
          <cell r="AA99">
            <v>790288.94</v>
          </cell>
          <cell r="AB99">
            <v>1097868.56</v>
          </cell>
          <cell r="AC99">
            <v>0.027076050842060648</v>
          </cell>
          <cell r="AD99">
            <v>0.027778632718209725</v>
          </cell>
          <cell r="AE99">
            <v>124989.41</v>
          </cell>
          <cell r="AF99">
            <v>128417.23</v>
          </cell>
          <cell r="AG99">
            <v>0.027075864569233176</v>
          </cell>
          <cell r="AH99">
            <v>0.02777845863604853</v>
          </cell>
          <cell r="AI99">
            <v>116</v>
          </cell>
          <cell r="AJ99">
            <v>70205</v>
          </cell>
          <cell r="AK99">
            <v>0.014836912522299222</v>
          </cell>
          <cell r="AL99">
            <v>-1.534383371435788</v>
          </cell>
          <cell r="AM99">
            <v>95</v>
          </cell>
          <cell r="AN99">
            <v>8506385.51</v>
          </cell>
          <cell r="AO99">
            <v>0.02809206609195553</v>
          </cell>
          <cell r="AP99">
            <v>25.8677498504837</v>
          </cell>
          <cell r="AQ99">
            <v>-12.095828446976043</v>
          </cell>
          <cell r="AR99">
            <v>-10.2184637068358</v>
          </cell>
          <cell r="AS99">
            <v>-12.881286067600994</v>
          </cell>
          <cell r="AT99">
            <v>-14.33153274814315</v>
          </cell>
          <cell r="AU99">
            <v>-10.240759579518476</v>
          </cell>
          <cell r="AV99">
            <v>-11.594896331738436</v>
          </cell>
          <cell r="AW99">
            <v>-7.314487632508837</v>
          </cell>
          <cell r="AX99">
            <v>-7.098283931357252</v>
          </cell>
          <cell r="AY99">
            <v>-12.718431849263034</v>
          </cell>
          <cell r="AZ99">
            <v>-1.2256548018804603</v>
          </cell>
          <cell r="BA99">
            <v>-3.6007580543272244</v>
          </cell>
          <cell r="BB99">
            <v>2.9449898129283225</v>
          </cell>
          <cell r="BC99">
            <v>15.227749190013352</v>
          </cell>
          <cell r="BD99">
            <v>116</v>
          </cell>
          <cell r="BE99">
            <v>70205</v>
          </cell>
          <cell r="BF99">
            <v>0.014836912522299222</v>
          </cell>
          <cell r="BG99">
            <v>95</v>
          </cell>
          <cell r="BH99">
            <v>8506385.51</v>
          </cell>
          <cell r="BI99">
            <v>0.02809206609195553</v>
          </cell>
          <cell r="BJ99">
            <v>116</v>
          </cell>
          <cell r="BK99">
            <v>98</v>
          </cell>
          <cell r="BL99">
            <v>112</v>
          </cell>
          <cell r="BM99">
            <v>92</v>
          </cell>
          <cell r="BN99">
            <v>1545861.69</v>
          </cell>
          <cell r="BO99">
            <v>1339422.17</v>
          </cell>
          <cell r="BP99">
            <v>5096</v>
          </cell>
          <cell r="BQ99">
            <v>4227</v>
          </cell>
          <cell r="BR99">
            <v>5075</v>
          </cell>
          <cell r="BS99">
            <v>5294</v>
          </cell>
          <cell r="BT99">
            <v>5543</v>
          </cell>
          <cell r="BU99">
            <v>5246</v>
          </cell>
          <cell r="BV99">
            <v>5955</v>
          </cell>
          <cell r="BW99">
            <v>5744</v>
          </cell>
          <cell r="BX99">
            <v>5883</v>
          </cell>
          <cell r="BY99">
            <v>6104</v>
          </cell>
          <cell r="BZ99">
            <v>5558</v>
          </cell>
          <cell r="CA99">
            <v>1339422.17</v>
          </cell>
          <cell r="CB99">
            <v>1545861.69</v>
          </cell>
        </row>
        <row r="100">
          <cell r="B100" t="str">
            <v>Biotechno Pharma</v>
          </cell>
          <cell r="C100">
            <v>98</v>
          </cell>
          <cell r="D100">
            <v>10495383.49</v>
          </cell>
          <cell r="E100">
            <v>0.02493072118181489</v>
          </cell>
          <cell r="F100">
            <v>46.62090830014398</v>
          </cell>
          <cell r="G100">
            <v>105.46146865318644</v>
          </cell>
          <cell r="H100">
            <v>98</v>
          </cell>
          <cell r="I100">
            <v>10495383.49</v>
          </cell>
          <cell r="J100">
            <v>0.02493072118181489</v>
          </cell>
          <cell r="K100">
            <v>46.62090830014398</v>
          </cell>
          <cell r="L100">
            <v>105.46146865318644</v>
          </cell>
          <cell r="M100">
            <v>94</v>
          </cell>
          <cell r="N100">
            <v>176241</v>
          </cell>
          <cell r="O100">
            <v>0.03674955553756224</v>
          </cell>
          <cell r="P100">
            <v>-7.061081785151158</v>
          </cell>
          <cell r="Q100">
            <v>91.69956241421711</v>
          </cell>
          <cell r="R100">
            <v>94</v>
          </cell>
          <cell r="S100">
            <v>176241</v>
          </cell>
          <cell r="T100">
            <v>0.03674955553756224</v>
          </cell>
          <cell r="U100">
            <v>-7.061081785151158</v>
          </cell>
          <cell r="V100">
            <v>91.69956241421711</v>
          </cell>
          <cell r="W100">
            <v>16475</v>
          </cell>
          <cell r="X100">
            <v>13093</v>
          </cell>
          <cell r="Y100">
            <v>0.04367373895823168</v>
          </cell>
          <cell r="Z100">
            <v>0.0317238274244141</v>
          </cell>
          <cell r="AA100">
            <v>728800.77</v>
          </cell>
          <cell r="AB100">
            <v>1040437.85</v>
          </cell>
          <cell r="AC100">
            <v>0.024969407647604115</v>
          </cell>
          <cell r="AD100">
            <v>0.02632550193556302</v>
          </cell>
          <cell r="AE100">
            <v>115264.61</v>
          </cell>
          <cell r="AF100">
            <v>121699.66</v>
          </cell>
          <cell r="AG100">
            <v>0.02496922715280822</v>
          </cell>
          <cell r="AH100">
            <v>0.026325353469555213</v>
          </cell>
          <cell r="AI100">
            <v>95</v>
          </cell>
          <cell r="AJ100">
            <v>189631</v>
          </cell>
          <cell r="AK100">
            <v>0.04007604242598282</v>
          </cell>
          <cell r="AL100">
            <v>-7.108287368596367</v>
          </cell>
          <cell r="AM100">
            <v>101</v>
          </cell>
          <cell r="AN100">
            <v>7158176.56</v>
          </cell>
          <cell r="AO100">
            <v>0.02363964915356944</v>
          </cell>
          <cell r="AP100">
            <v>49.4450363513788</v>
          </cell>
          <cell r="AQ100">
            <v>13.136931740145585</v>
          </cell>
          <cell r="AR100">
            <v>18.2868577330235</v>
          </cell>
          <cell r="AS100">
            <v>10.333035979779947</v>
          </cell>
          <cell r="AT100">
            <v>-5.422482623930147</v>
          </cell>
          <cell r="AU100">
            <v>-18.68283793125117</v>
          </cell>
          <cell r="AV100">
            <v>-11.902980421498944</v>
          </cell>
          <cell r="AW100">
            <v>5.934308584046377</v>
          </cell>
          <cell r="AX100">
            <v>0.1529929240772665</v>
          </cell>
          <cell r="AY100">
            <v>-16.02857666239238</v>
          </cell>
          <cell r="AZ100">
            <v>-10.38491854965844</v>
          </cell>
          <cell r="BA100">
            <v>-6.515463917525777</v>
          </cell>
          <cell r="BB100">
            <v>-24.706467043548486</v>
          </cell>
          <cell r="BC100">
            <v>-20.52807283763277</v>
          </cell>
          <cell r="BD100">
            <v>95</v>
          </cell>
          <cell r="BE100">
            <v>189631</v>
          </cell>
          <cell r="BF100">
            <v>0.04007604242598282</v>
          </cell>
          <cell r="BG100">
            <v>101</v>
          </cell>
          <cell r="BH100">
            <v>7158176.56</v>
          </cell>
          <cell r="BI100">
            <v>0.02363964915356944</v>
          </cell>
          <cell r="BJ100">
            <v>94</v>
          </cell>
          <cell r="BK100">
            <v>101</v>
          </cell>
          <cell r="BL100">
            <v>96</v>
          </cell>
          <cell r="BM100">
            <v>95</v>
          </cell>
          <cell r="BN100">
            <v>1304136.9</v>
          </cell>
          <cell r="BO100">
            <v>1291861.01</v>
          </cell>
          <cell r="BP100">
            <v>18325</v>
          </cell>
          <cell r="BQ100">
            <v>14842</v>
          </cell>
          <cell r="BR100">
            <v>16465</v>
          </cell>
          <cell r="BS100">
            <v>12940</v>
          </cell>
          <cell r="BT100">
            <v>14129</v>
          </cell>
          <cell r="BU100">
            <v>15352</v>
          </cell>
          <cell r="BV100">
            <v>15711</v>
          </cell>
          <cell r="BW100">
            <v>13752</v>
          </cell>
          <cell r="BX100">
            <v>13643</v>
          </cell>
          <cell r="BY100">
            <v>15869</v>
          </cell>
          <cell r="BZ100">
            <v>12120</v>
          </cell>
          <cell r="CA100">
            <v>1291861.01</v>
          </cell>
          <cell r="CB100">
            <v>1304136.9</v>
          </cell>
        </row>
        <row r="101">
          <cell r="B101" t="str">
            <v>Sandoz</v>
          </cell>
          <cell r="C101">
            <v>99</v>
          </cell>
          <cell r="D101">
            <v>9848516.55</v>
          </cell>
          <cell r="E101">
            <v>0.02339415423900242</v>
          </cell>
          <cell r="F101">
            <v>31.077549745533496</v>
          </cell>
          <cell r="G101">
            <v>94.28144364872614</v>
          </cell>
          <cell r="H101">
            <v>99</v>
          </cell>
          <cell r="I101">
            <v>9848516.55</v>
          </cell>
          <cell r="J101">
            <v>0.02339415423900242</v>
          </cell>
          <cell r="K101">
            <v>31.077549745533496</v>
          </cell>
          <cell r="L101">
            <v>94.28144364872614</v>
          </cell>
          <cell r="M101">
            <v>108</v>
          </cell>
          <cell r="N101">
            <v>74916</v>
          </cell>
          <cell r="O101">
            <v>0.015621391745689214</v>
          </cell>
          <cell r="P101">
            <v>-9.470351528041277</v>
          </cell>
          <cell r="Q101">
            <v>89.3224206806528</v>
          </cell>
          <cell r="R101">
            <v>108</v>
          </cell>
          <cell r="S101">
            <v>74916</v>
          </cell>
          <cell r="T101">
            <v>0.015621391745689214</v>
          </cell>
          <cell r="U101">
            <v>-9.470351528041277</v>
          </cell>
          <cell r="V101">
            <v>89.3224206806528</v>
          </cell>
          <cell r="W101">
            <v>7056</v>
          </cell>
          <cell r="X101">
            <v>6795</v>
          </cell>
          <cell r="Y101">
            <v>0.01870481955018408</v>
          </cell>
          <cell r="Z101">
            <v>0.01646401950270326</v>
          </cell>
          <cell r="AA101">
            <v>822162.68</v>
          </cell>
          <cell r="AB101">
            <v>946218.29</v>
          </cell>
          <cell r="AC101">
            <v>0.028168075494166535</v>
          </cell>
          <cell r="AD101">
            <v>0.023941527525993152</v>
          </cell>
          <cell r="AE101">
            <v>130030.37</v>
          </cell>
          <cell r="AF101">
            <v>110678.35</v>
          </cell>
          <cell r="AG101">
            <v>0.02816786388548662</v>
          </cell>
          <cell r="AH101">
            <v>0.023941288621325208</v>
          </cell>
          <cell r="AI101">
            <v>111</v>
          </cell>
          <cell r="AJ101">
            <v>82753</v>
          </cell>
          <cell r="AK101">
            <v>0.017488768918991916</v>
          </cell>
          <cell r="AL101">
            <v>-31.458980411645342</v>
          </cell>
          <cell r="AM101">
            <v>98</v>
          </cell>
          <cell r="AN101">
            <v>7513503.7</v>
          </cell>
          <cell r="AO101">
            <v>0.024813105669196554</v>
          </cell>
          <cell r="AP101">
            <v>-20.480233029770943</v>
          </cell>
          <cell r="AQ101">
            <v>5.234899328859055</v>
          </cell>
          <cell r="AR101">
            <v>17.041164839115574</v>
          </cell>
          <cell r="AS101">
            <v>-3.6136872401662967</v>
          </cell>
          <cell r="AT101">
            <v>-8.98431774879086</v>
          </cell>
          <cell r="AU101">
            <v>-22.182636414775924</v>
          </cell>
          <cell r="AV101">
            <v>-15.06117525417887</v>
          </cell>
          <cell r="AW101">
            <v>-21.498732572877056</v>
          </cell>
          <cell r="AX101">
            <v>-25.385450597176984</v>
          </cell>
          <cell r="AY101">
            <v>-15.325038090401222</v>
          </cell>
          <cell r="AZ101">
            <v>3.1573290339916626</v>
          </cell>
          <cell r="BA101">
            <v>-5.200405885337389</v>
          </cell>
          <cell r="BB101">
            <v>-7.657031684269033</v>
          </cell>
          <cell r="BC101">
            <v>-3.6989795918367374</v>
          </cell>
          <cell r="BD101">
            <v>111</v>
          </cell>
          <cell r="BE101">
            <v>82753</v>
          </cell>
          <cell r="BF101">
            <v>0.017488768918991916</v>
          </cell>
          <cell r="BG101">
            <v>98</v>
          </cell>
          <cell r="BH101">
            <v>7513503.7</v>
          </cell>
          <cell r="BI101">
            <v>0.024813105669196554</v>
          </cell>
          <cell r="BJ101">
            <v>107</v>
          </cell>
          <cell r="BK101">
            <v>96</v>
          </cell>
          <cell r="BL101">
            <v>109</v>
          </cell>
          <cell r="BM101">
            <v>98</v>
          </cell>
          <cell r="BN101">
            <v>1361973.39</v>
          </cell>
          <cell r="BO101">
            <v>1210533.42</v>
          </cell>
          <cell r="BP101">
            <v>6511</v>
          </cell>
          <cell r="BQ101">
            <v>6028</v>
          </cell>
          <cell r="BR101">
            <v>6210</v>
          </cell>
          <cell r="BS101">
            <v>4150</v>
          </cell>
          <cell r="BT101">
            <v>4929</v>
          </cell>
          <cell r="BU101">
            <v>4955</v>
          </cell>
          <cell r="BV101">
            <v>6872</v>
          </cell>
          <cell r="BW101">
            <v>6669</v>
          </cell>
          <cell r="BX101">
            <v>7678</v>
          </cell>
          <cell r="BY101">
            <v>7474</v>
          </cell>
          <cell r="BZ101">
            <v>6645</v>
          </cell>
          <cell r="CA101">
            <v>1210533.42</v>
          </cell>
          <cell r="CB101">
            <v>1361973.39</v>
          </cell>
        </row>
        <row r="102">
          <cell r="B102" t="str">
            <v>Baxter Immuno</v>
          </cell>
          <cell r="C102">
            <v>100</v>
          </cell>
          <cell r="D102">
            <v>9329019.67</v>
          </cell>
          <cell r="E102">
            <v>0.022160141981856896</v>
          </cell>
          <cell r="F102">
            <v>27.707830239545217</v>
          </cell>
          <cell r="G102">
            <v>91.85767222232538</v>
          </cell>
          <cell r="H102">
            <v>100</v>
          </cell>
          <cell r="I102">
            <v>9329019.67</v>
          </cell>
          <cell r="J102">
            <v>0.022160141981856896</v>
          </cell>
          <cell r="K102">
            <v>27.707830239545217</v>
          </cell>
          <cell r="L102">
            <v>91.85767222232538</v>
          </cell>
          <cell r="M102">
            <v>143</v>
          </cell>
          <cell r="N102">
            <v>16360</v>
          </cell>
          <cell r="O102">
            <v>0.0034113669838148797</v>
          </cell>
          <cell r="P102">
            <v>-31.631075264323627</v>
          </cell>
          <cell r="Q102">
            <v>67.45721384984236</v>
          </cell>
          <cell r="R102">
            <v>143</v>
          </cell>
          <cell r="S102">
            <v>16360</v>
          </cell>
          <cell r="T102">
            <v>0.0034113669838148797</v>
          </cell>
          <cell r="U102">
            <v>-31.631075264323627</v>
          </cell>
          <cell r="V102">
            <v>67.45721384984236</v>
          </cell>
          <cell r="W102">
            <v>1613</v>
          </cell>
          <cell r="X102">
            <v>359</v>
          </cell>
          <cell r="Y102">
            <v>0.004275917507716401</v>
          </cell>
          <cell r="Z102">
            <v>0.0008698429729905034</v>
          </cell>
          <cell r="AA102">
            <v>545351.98</v>
          </cell>
          <cell r="AB102">
            <v>139988.25</v>
          </cell>
          <cell r="AC102">
            <v>0.01868427759763213</v>
          </cell>
          <cell r="AD102">
            <v>0.00354202891247284</v>
          </cell>
          <cell r="AE102">
            <v>86251.7</v>
          </cell>
          <cell r="AF102">
            <v>16374.44</v>
          </cell>
          <cell r="AG102">
            <v>0.01868429771823172</v>
          </cell>
          <cell r="AH102">
            <v>0.0035420223923881434</v>
          </cell>
          <cell r="AI102">
            <v>137</v>
          </cell>
          <cell r="AJ102">
            <v>23929</v>
          </cell>
          <cell r="AK102">
            <v>0.00505708254036177</v>
          </cell>
          <cell r="AL102">
            <v>-37.27653997378768</v>
          </cell>
          <cell r="AM102">
            <v>100</v>
          </cell>
          <cell r="AN102">
            <v>7304970.7700000005</v>
          </cell>
          <cell r="AO102">
            <v>0.02412443233725993</v>
          </cell>
          <cell r="AP102">
            <v>-47.76154227268654</v>
          </cell>
          <cell r="AQ102">
            <v>-33.73048479868529</v>
          </cell>
          <cell r="AR102">
            <v>-23.778501628664493</v>
          </cell>
          <cell r="AS102">
            <v>-25.514816675037665</v>
          </cell>
          <cell r="AT102">
            <v>-32.738095238095234</v>
          </cell>
          <cell r="AU102">
            <v>-12.543039842597148</v>
          </cell>
          <cell r="AV102">
            <v>-22.95081967213115</v>
          </cell>
          <cell r="AW102">
            <v>-26.703601108033236</v>
          </cell>
          <cell r="AX102">
            <v>10.523831996224642</v>
          </cell>
          <cell r="AY102">
            <v>-30.535455861070915</v>
          </cell>
          <cell r="AZ102">
            <v>-50.42301184433165</v>
          </cell>
          <cell r="BA102">
            <v>-50.29013539651837</v>
          </cell>
          <cell r="BB102">
            <v>-54.655172413793096</v>
          </cell>
          <cell r="BC102">
            <v>-77.74333539987602</v>
          </cell>
          <cell r="BD102">
            <v>137</v>
          </cell>
          <cell r="BE102">
            <v>23929</v>
          </cell>
          <cell r="BF102">
            <v>0.00505708254036177</v>
          </cell>
          <cell r="BG102">
            <v>100</v>
          </cell>
          <cell r="BH102">
            <v>7304970.7700000005</v>
          </cell>
          <cell r="BI102">
            <v>0.02412443233725993</v>
          </cell>
          <cell r="BJ102">
            <v>137</v>
          </cell>
          <cell r="BK102">
            <v>107</v>
          </cell>
          <cell r="BL102">
            <v>164</v>
          </cell>
          <cell r="BM102">
            <v>141</v>
          </cell>
          <cell r="BN102">
            <v>1347687.7</v>
          </cell>
          <cell r="BO102">
            <v>1154074.06</v>
          </cell>
          <cell r="BP102">
            <v>1872</v>
          </cell>
          <cell r="BQ102">
            <v>1483</v>
          </cell>
          <cell r="BR102">
            <v>1469</v>
          </cell>
          <cell r="BS102">
            <v>1778</v>
          </cell>
          <cell r="BT102">
            <v>1598</v>
          </cell>
          <cell r="BU102">
            <v>1323</v>
          </cell>
          <cell r="BV102">
            <v>2342</v>
          </cell>
          <cell r="BW102">
            <v>1440</v>
          </cell>
          <cell r="BX102">
            <v>879</v>
          </cell>
          <cell r="BY102">
            <v>1028</v>
          </cell>
          <cell r="BZ102">
            <v>789</v>
          </cell>
          <cell r="CA102">
            <v>1154074.06</v>
          </cell>
          <cell r="CB102">
            <v>1347687.7</v>
          </cell>
        </row>
        <row r="103">
          <cell r="B103" t="str">
            <v>GP Pharm</v>
          </cell>
          <cell r="C103">
            <v>101</v>
          </cell>
          <cell r="D103">
            <v>9254457.36</v>
          </cell>
          <cell r="E103">
            <v>0.02198302676133606</v>
          </cell>
          <cell r="F103">
            <v>104.21898529280891</v>
          </cell>
          <cell r="G103">
            <v>146.8906062957595</v>
          </cell>
          <cell r="H103">
            <v>101</v>
          </cell>
          <cell r="I103">
            <v>9254457.36</v>
          </cell>
          <cell r="J103">
            <v>0.02198302676133606</v>
          </cell>
          <cell r="K103">
            <v>104.21898529280891</v>
          </cell>
          <cell r="L103">
            <v>146.8906062957595</v>
          </cell>
          <cell r="M103">
            <v>118</v>
          </cell>
          <cell r="N103">
            <v>58754</v>
          </cell>
          <cell r="O103">
            <v>0.012251311477204123</v>
          </cell>
          <cell r="P103">
            <v>-20.90305730940617</v>
          </cell>
          <cell r="Q103">
            <v>78.0421719162105</v>
          </cell>
          <cell r="R103">
            <v>118</v>
          </cell>
          <cell r="S103">
            <v>58754</v>
          </cell>
          <cell r="T103">
            <v>0.012251311477204123</v>
          </cell>
          <cell r="U103">
            <v>-20.90305730940617</v>
          </cell>
          <cell r="V103">
            <v>78.0421719162105</v>
          </cell>
          <cell r="W103">
            <v>5408</v>
          </cell>
          <cell r="X103">
            <v>3954</v>
          </cell>
          <cell r="Y103">
            <v>0.014336120199460817</v>
          </cell>
          <cell r="Z103">
            <v>0.009580387507533287</v>
          </cell>
          <cell r="AA103">
            <v>526433.05</v>
          </cell>
          <cell r="AB103">
            <v>695997.18</v>
          </cell>
          <cell r="AC103">
            <v>0.018036097059312323</v>
          </cell>
          <cell r="AD103">
            <v>0.0176103504012627</v>
          </cell>
          <cell r="AE103">
            <v>83259.16</v>
          </cell>
          <cell r="AF103">
            <v>81410.82</v>
          </cell>
          <cell r="AG103">
            <v>0.018036037935598832</v>
          </cell>
          <cell r="AH103">
            <v>0.01761030895851587</v>
          </cell>
          <cell r="AI103">
            <v>114</v>
          </cell>
          <cell r="AJ103">
            <v>74281</v>
          </cell>
          <cell r="AK103">
            <v>0.015698322043571092</v>
          </cell>
          <cell r="AL103">
            <v>19.92605628117987</v>
          </cell>
          <cell r="AM103">
            <v>113</v>
          </cell>
          <cell r="AN103">
            <v>4531634.19</v>
          </cell>
          <cell r="AO103">
            <v>0.01496557697983351</v>
          </cell>
          <cell r="AP103">
            <v>55.38480671674526</v>
          </cell>
          <cell r="AQ103">
            <v>22.602584447970987</v>
          </cell>
          <cell r="AR103">
            <v>-41.058394160583944</v>
          </cell>
          <cell r="AS103">
            <v>-10.168728908886393</v>
          </cell>
          <cell r="AT103">
            <v>-32.003768844221106</v>
          </cell>
          <cell r="AU103">
            <v>-30.084612973989344</v>
          </cell>
          <cell r="AV103">
            <v>-25.812482024733963</v>
          </cell>
          <cell r="AW103">
            <v>-6.440927493559068</v>
          </cell>
          <cell r="AX103">
            <v>-20.868799530378634</v>
          </cell>
          <cell r="AY103">
            <v>-16.403548338595698</v>
          </cell>
          <cell r="AZ103">
            <v>5.892825351611175</v>
          </cell>
          <cell r="BA103">
            <v>-19.731964642144284</v>
          </cell>
          <cell r="BB103">
            <v>-16.919275123558485</v>
          </cell>
          <cell r="BC103">
            <v>-26.886094674556215</v>
          </cell>
          <cell r="BD103">
            <v>114</v>
          </cell>
          <cell r="BE103">
            <v>74281</v>
          </cell>
          <cell r="BF103">
            <v>0.015698322043571092</v>
          </cell>
          <cell r="BG103">
            <v>113</v>
          </cell>
          <cell r="BH103">
            <v>4531634.19</v>
          </cell>
          <cell r="BI103">
            <v>0.01496557697983351</v>
          </cell>
          <cell r="BJ103">
            <v>115</v>
          </cell>
          <cell r="BK103">
            <v>108</v>
          </cell>
          <cell r="BL103">
            <v>123</v>
          </cell>
          <cell r="BM103">
            <v>106</v>
          </cell>
          <cell r="BN103">
            <v>822303.37</v>
          </cell>
          <cell r="BO103">
            <v>1132379.77</v>
          </cell>
          <cell r="BP103">
            <v>4199</v>
          </cell>
          <cell r="BQ103">
            <v>3993</v>
          </cell>
          <cell r="BR103">
            <v>4330</v>
          </cell>
          <cell r="BS103">
            <v>4462</v>
          </cell>
          <cell r="BT103">
            <v>5159</v>
          </cell>
          <cell r="BU103">
            <v>5084</v>
          </cell>
          <cell r="BV103">
            <v>5392</v>
          </cell>
          <cell r="BW103">
            <v>5560</v>
          </cell>
          <cell r="BX103">
            <v>5948</v>
          </cell>
          <cell r="BY103">
            <v>5630</v>
          </cell>
          <cell r="BZ103">
            <v>5043</v>
          </cell>
          <cell r="CA103">
            <v>1132379.77</v>
          </cell>
          <cell r="CB103">
            <v>822303.37</v>
          </cell>
        </row>
        <row r="104">
          <cell r="B104" t="str">
            <v>Therabel - Pharmatrix</v>
          </cell>
          <cell r="C104">
            <v>102</v>
          </cell>
          <cell r="D104">
            <v>9143061.91</v>
          </cell>
          <cell r="E104">
            <v>0.021718418144841115</v>
          </cell>
          <cell r="F104">
            <v>35.10681792175683</v>
          </cell>
          <cell r="G104">
            <v>97.17961516047389</v>
          </cell>
          <cell r="H104">
            <v>102</v>
          </cell>
          <cell r="I104">
            <v>9143061.91</v>
          </cell>
          <cell r="J104">
            <v>0.021718418144841115</v>
          </cell>
          <cell r="K104">
            <v>35.10681792175683</v>
          </cell>
          <cell r="L104">
            <v>97.17961516047389</v>
          </cell>
          <cell r="M104">
            <v>98</v>
          </cell>
          <cell r="N104">
            <v>131434</v>
          </cell>
          <cell r="O104">
            <v>0.02740645526593673</v>
          </cell>
          <cell r="P104">
            <v>-0.33214025721912677</v>
          </cell>
          <cell r="Q104">
            <v>98.3387723972276</v>
          </cell>
          <cell r="R104">
            <v>98</v>
          </cell>
          <cell r="S104">
            <v>131434</v>
          </cell>
          <cell r="T104">
            <v>0.02740645526593673</v>
          </cell>
          <cell r="U104">
            <v>-0.33214025721912677</v>
          </cell>
          <cell r="V104">
            <v>98.3387723972276</v>
          </cell>
          <cell r="W104">
            <v>10637</v>
          </cell>
          <cell r="X104">
            <v>11221</v>
          </cell>
          <cell r="Y104">
            <v>0.028197727544686517</v>
          </cell>
          <cell r="Z104">
            <v>0.02718804456804022</v>
          </cell>
          <cell r="AA104">
            <v>658095.07</v>
          </cell>
          <cell r="AB104">
            <v>806787.97</v>
          </cell>
          <cell r="AC104">
            <v>0.02254696310722691</v>
          </cell>
          <cell r="AD104">
            <v>0.020413615542556395</v>
          </cell>
          <cell r="AE104">
            <v>104081.16</v>
          </cell>
          <cell r="AF104">
            <v>94368.64</v>
          </cell>
          <cell r="AG104">
            <v>0.022546609287688375</v>
          </cell>
          <cell r="AH104">
            <v>0.020413268241186607</v>
          </cell>
          <cell r="AI104">
            <v>101</v>
          </cell>
          <cell r="AJ104">
            <v>131872</v>
          </cell>
          <cell r="AK104">
            <v>0.02786942992864672</v>
          </cell>
          <cell r="AL104">
            <v>-0.6359444226769928</v>
          </cell>
          <cell r="AM104">
            <v>103</v>
          </cell>
          <cell r="AN104">
            <v>6767283.88</v>
          </cell>
          <cell r="AO104">
            <v>0.022348738579564476</v>
          </cell>
          <cell r="AP104">
            <v>16.101144137442436</v>
          </cell>
          <cell r="AQ104">
            <v>-4.197063856615324</v>
          </cell>
          <cell r="AR104">
            <v>-11.628787878787882</v>
          </cell>
          <cell r="AS104">
            <v>-5.566427484235703</v>
          </cell>
          <cell r="AT104">
            <v>-6.603679761312775</v>
          </cell>
          <cell r="AU104">
            <v>-3.284878232962052</v>
          </cell>
          <cell r="AV104">
            <v>-4.8732273313278895</v>
          </cell>
          <cell r="AW104">
            <v>2.4465125203876115</v>
          </cell>
          <cell r="AX104">
            <v>7.944775132275139</v>
          </cell>
          <cell r="AY104">
            <v>1.4634146341463428</v>
          </cell>
          <cell r="AZ104">
            <v>1.2478590653290933</v>
          </cell>
          <cell r="BA104">
            <v>-0.5296178603438451</v>
          </cell>
          <cell r="BB104">
            <v>8.123444499751109</v>
          </cell>
          <cell r="BC104">
            <v>5.490269812917181</v>
          </cell>
          <cell r="BD104">
            <v>101</v>
          </cell>
          <cell r="BE104">
            <v>131872</v>
          </cell>
          <cell r="BF104">
            <v>0.02786942992864672</v>
          </cell>
          <cell r="BG104">
            <v>103</v>
          </cell>
          <cell r="BH104">
            <v>6767283.88</v>
          </cell>
          <cell r="BI104">
            <v>0.022348738579564476</v>
          </cell>
          <cell r="BJ104">
            <v>101</v>
          </cell>
          <cell r="BK104">
            <v>104</v>
          </cell>
          <cell r="BL104">
            <v>99</v>
          </cell>
          <cell r="BM104">
            <v>103</v>
          </cell>
          <cell r="BN104">
            <v>1233724.47</v>
          </cell>
          <cell r="BO104">
            <v>1122362.53</v>
          </cell>
          <cell r="BP104">
            <v>9332</v>
          </cell>
          <cell r="BQ104">
            <v>8686</v>
          </cell>
          <cell r="BR104">
            <v>9391</v>
          </cell>
          <cell r="BS104">
            <v>10246</v>
          </cell>
          <cell r="BT104">
            <v>11068</v>
          </cell>
          <cell r="BU104">
            <v>10678</v>
          </cell>
          <cell r="BV104">
            <v>13057</v>
          </cell>
          <cell r="BW104">
            <v>12272</v>
          </cell>
          <cell r="BX104">
            <v>12414</v>
          </cell>
          <cell r="BY104">
            <v>12208</v>
          </cell>
          <cell r="BZ104">
            <v>10861</v>
          </cell>
          <cell r="CA104">
            <v>1122362.53</v>
          </cell>
          <cell r="CB104">
            <v>1233724.47</v>
          </cell>
        </row>
        <row r="105">
          <cell r="B105" t="str">
            <v>Bajer</v>
          </cell>
          <cell r="C105">
            <v>103</v>
          </cell>
          <cell r="D105">
            <v>9129796.18</v>
          </cell>
          <cell r="E105">
            <v>0.021686906745927645</v>
          </cell>
          <cell r="F105">
            <v>52.22811859147307</v>
          </cell>
          <cell r="G105">
            <v>109.49462217287615</v>
          </cell>
          <cell r="H105">
            <v>103</v>
          </cell>
          <cell r="I105">
            <v>9129796.18</v>
          </cell>
          <cell r="J105">
            <v>0.021686906745927645</v>
          </cell>
          <cell r="K105">
            <v>52.22811859147307</v>
          </cell>
          <cell r="L105">
            <v>109.49462217287615</v>
          </cell>
          <cell r="M105">
            <v>88</v>
          </cell>
          <cell r="N105">
            <v>255515</v>
          </cell>
          <cell r="O105">
            <v>0.053279672058035396</v>
          </cell>
          <cell r="P105">
            <v>-11.496163904331414</v>
          </cell>
          <cell r="Q105">
            <v>87.32362284647024</v>
          </cell>
          <cell r="R105">
            <v>88</v>
          </cell>
          <cell r="S105">
            <v>255515</v>
          </cell>
          <cell r="T105">
            <v>0.053279672058035396</v>
          </cell>
          <cell r="U105">
            <v>-11.496163904331414</v>
          </cell>
          <cell r="V105">
            <v>87.32362284647024</v>
          </cell>
          <cell r="W105">
            <v>30915</v>
          </cell>
          <cell r="X105">
            <v>24450</v>
          </cell>
          <cell r="Y105">
            <v>0.08195287647306418</v>
          </cell>
          <cell r="Z105">
            <v>0.05924139467860114</v>
          </cell>
          <cell r="AA105">
            <v>767695.08</v>
          </cell>
          <cell r="AB105">
            <v>969968.66</v>
          </cell>
          <cell r="AC105">
            <v>0.02630196370618551</v>
          </cell>
          <cell r="AD105">
            <v>0.024542467227874752</v>
          </cell>
          <cell r="AE105">
            <v>121416.77</v>
          </cell>
          <cell r="AF105">
            <v>113457.52</v>
          </cell>
          <cell r="AG105">
            <v>0.02630194046802632</v>
          </cell>
          <cell r="AH105">
            <v>0.02454246230251695</v>
          </cell>
          <cell r="AI105">
            <v>86</v>
          </cell>
          <cell r="AJ105">
            <v>288705</v>
          </cell>
          <cell r="AK105">
            <v>0.06101404215868381</v>
          </cell>
          <cell r="AL105">
            <v>43.289293442655485</v>
          </cell>
          <cell r="AM105">
            <v>105</v>
          </cell>
          <cell r="AN105">
            <v>5997444.010000001</v>
          </cell>
          <cell r="AO105">
            <v>0.01980636703023383</v>
          </cell>
          <cell r="AP105">
            <v>53.509315085951584</v>
          </cell>
          <cell r="AQ105">
            <v>168.45258770406392</v>
          </cell>
          <cell r="AR105">
            <v>15.695031816924242</v>
          </cell>
          <cell r="AS105">
            <v>-8.089195745474898</v>
          </cell>
          <cell r="AT105">
            <v>-4.877479579929989</v>
          </cell>
          <cell r="AU105">
            <v>-18.944439760559817</v>
          </cell>
          <cell r="AV105">
            <v>-19.799734691257655</v>
          </cell>
          <cell r="AW105">
            <v>-14.00565332360718</v>
          </cell>
          <cell r="AX105">
            <v>-12.978027507547807</v>
          </cell>
          <cell r="AY105">
            <v>-11.15279371524407</v>
          </cell>
          <cell r="AZ105">
            <v>-3.4190060698027325</v>
          </cell>
          <cell r="BA105">
            <v>-15.9467310521749</v>
          </cell>
          <cell r="BB105">
            <v>-19.447588861218023</v>
          </cell>
          <cell r="BC105">
            <v>-20.912178554099945</v>
          </cell>
          <cell r="BD105">
            <v>86</v>
          </cell>
          <cell r="BE105">
            <v>288705</v>
          </cell>
          <cell r="BF105">
            <v>0.06101404215868381</v>
          </cell>
          <cell r="BG105">
            <v>105</v>
          </cell>
          <cell r="BH105">
            <v>5997444.010000001</v>
          </cell>
          <cell r="BI105">
            <v>0.01980636703023383</v>
          </cell>
          <cell r="BJ105">
            <v>75</v>
          </cell>
          <cell r="BK105">
            <v>100</v>
          </cell>
          <cell r="BL105">
            <v>83</v>
          </cell>
          <cell r="BM105">
            <v>97</v>
          </cell>
          <cell r="BN105">
            <v>1090071.48</v>
          </cell>
          <cell r="BO105">
            <v>1124268.26</v>
          </cell>
          <cell r="BP105">
            <v>29272</v>
          </cell>
          <cell r="BQ105">
            <v>19702</v>
          </cell>
          <cell r="BR105">
            <v>20380</v>
          </cell>
          <cell r="BS105">
            <v>19228</v>
          </cell>
          <cell r="BT105">
            <v>18742</v>
          </cell>
          <cell r="BU105">
            <v>18862</v>
          </cell>
          <cell r="BV105">
            <v>20753</v>
          </cell>
          <cell r="BW105">
            <v>20131</v>
          </cell>
          <cell r="BX105">
            <v>20367</v>
          </cell>
          <cell r="BY105">
            <v>22280</v>
          </cell>
          <cell r="BZ105">
            <v>21348</v>
          </cell>
          <cell r="CA105">
            <v>1124268.26</v>
          </cell>
          <cell r="CB105">
            <v>1090071.48</v>
          </cell>
        </row>
        <row r="106">
          <cell r="B106" t="str">
            <v>HLB Pharma</v>
          </cell>
          <cell r="C106">
            <v>104</v>
          </cell>
          <cell r="D106">
            <v>8811672.629999999</v>
          </cell>
          <cell r="E106">
            <v>0.020931236452033587</v>
          </cell>
          <cell r="F106">
            <v>-28.30329921785849</v>
          </cell>
          <cell r="G106">
            <v>51.569994005181584</v>
          </cell>
          <cell r="H106">
            <v>104</v>
          </cell>
          <cell r="I106">
            <v>8811672.629999999</v>
          </cell>
          <cell r="J106">
            <v>0.020931236452033587</v>
          </cell>
          <cell r="K106">
            <v>-28.30329921785849</v>
          </cell>
          <cell r="L106">
            <v>51.569994005181584</v>
          </cell>
          <cell r="M106">
            <v>114</v>
          </cell>
          <cell r="N106">
            <v>66004</v>
          </cell>
          <cell r="O106">
            <v>0.01376307251832013</v>
          </cell>
          <cell r="P106">
            <v>-78.06491063654431</v>
          </cell>
          <cell r="Q106">
            <v>21.64258132955402</v>
          </cell>
          <cell r="R106">
            <v>114</v>
          </cell>
          <cell r="S106">
            <v>66004</v>
          </cell>
          <cell r="T106">
            <v>0.01376307251832013</v>
          </cell>
          <cell r="U106">
            <v>-78.06491063654431</v>
          </cell>
          <cell r="V106">
            <v>21.64258132955402</v>
          </cell>
          <cell r="W106">
            <v>23606</v>
          </cell>
          <cell r="X106">
            <v>3327</v>
          </cell>
          <cell r="Y106">
            <v>0.06257737674343047</v>
          </cell>
          <cell r="Z106">
            <v>0.008061191005959346</v>
          </cell>
          <cell r="AA106">
            <v>1276591.93</v>
          </cell>
          <cell r="AB106">
            <v>474454.63</v>
          </cell>
          <cell r="AC106">
            <v>0.04373725387229174</v>
          </cell>
          <cell r="AD106">
            <v>0.012004807668619357</v>
          </cell>
          <cell r="AE106">
            <v>201901.12</v>
          </cell>
          <cell r="AF106">
            <v>55496.04</v>
          </cell>
          <cell r="AG106">
            <v>0.04373688444082178</v>
          </cell>
          <cell r="AH106">
            <v>0.012004576423307795</v>
          </cell>
          <cell r="AI106">
            <v>82</v>
          </cell>
          <cell r="AJ106">
            <v>300906</v>
          </cell>
          <cell r="AK106">
            <v>0.06359256462410041</v>
          </cell>
          <cell r="AL106">
            <v>-10.299948130615455</v>
          </cell>
          <cell r="AM106">
            <v>88</v>
          </cell>
          <cell r="AN106">
            <v>12290206.570000002</v>
          </cell>
          <cell r="AO106">
            <v>0.04058801412683989</v>
          </cell>
          <cell r="AP106">
            <v>21.596356485089018</v>
          </cell>
          <cell r="AQ106">
            <v>-18.03472222222222</v>
          </cell>
          <cell r="AR106">
            <v>-48.218899240585614</v>
          </cell>
          <cell r="AS106">
            <v>-76.36073956056171</v>
          </cell>
          <cell r="AT106">
            <v>-77.10903138331294</v>
          </cell>
          <cell r="AU106">
            <v>-58.64525547445256</v>
          </cell>
          <cell r="AV106">
            <v>-76.52063535627293</v>
          </cell>
          <cell r="AW106">
            <v>-79.73414356247626</v>
          </cell>
          <cell r="AX106">
            <v>-84.39708521000404</v>
          </cell>
          <cell r="AY106">
            <v>-86.19967132292523</v>
          </cell>
          <cell r="AZ106">
            <v>-79.92387587897555</v>
          </cell>
          <cell r="BA106">
            <v>-88.72159774500705</v>
          </cell>
          <cell r="BB106">
            <v>-88.81663486624353</v>
          </cell>
          <cell r="BC106">
            <v>-85.90612556129797</v>
          </cell>
          <cell r="BD106">
            <v>82</v>
          </cell>
          <cell r="BE106">
            <v>300906</v>
          </cell>
          <cell r="BF106">
            <v>0.06359256462410041</v>
          </cell>
          <cell r="BG106">
            <v>88</v>
          </cell>
          <cell r="BH106">
            <v>12290206.570000002</v>
          </cell>
          <cell r="BI106">
            <v>0.04058801412683989</v>
          </cell>
          <cell r="BJ106">
            <v>84</v>
          </cell>
          <cell r="BK106">
            <v>87</v>
          </cell>
          <cell r="BL106">
            <v>126</v>
          </cell>
          <cell r="BM106">
            <v>116</v>
          </cell>
          <cell r="BN106">
            <v>2239417.55</v>
          </cell>
          <cell r="BO106">
            <v>1099780.61</v>
          </cell>
          <cell r="BP106">
            <v>13228</v>
          </cell>
          <cell r="BQ106">
            <v>6380</v>
          </cell>
          <cell r="BR106">
            <v>6922</v>
          </cell>
          <cell r="BS106">
            <v>7082</v>
          </cell>
          <cell r="BT106">
            <v>6844</v>
          </cell>
          <cell r="BU106">
            <v>5336</v>
          </cell>
          <cell r="BV106">
            <v>4261</v>
          </cell>
          <cell r="BW106">
            <v>3359</v>
          </cell>
          <cell r="BX106">
            <v>3112</v>
          </cell>
          <cell r="BY106">
            <v>3281</v>
          </cell>
          <cell r="BZ106">
            <v>2872</v>
          </cell>
          <cell r="CA106">
            <v>1099780.61</v>
          </cell>
          <cell r="CB106">
            <v>2239417.55</v>
          </cell>
        </row>
        <row r="107">
          <cell r="B107" t="str">
            <v>Dr.Madaus</v>
          </cell>
          <cell r="C107">
            <v>105</v>
          </cell>
          <cell r="D107">
            <v>7641431.15</v>
          </cell>
          <cell r="E107">
            <v>0.01815144626322607</v>
          </cell>
          <cell r="F107">
            <v>33.841375062613196</v>
          </cell>
          <cell r="G107">
            <v>96.26940757842304</v>
          </cell>
          <cell r="H107">
            <v>105</v>
          </cell>
          <cell r="I107">
            <v>7641431.15</v>
          </cell>
          <cell r="J107">
            <v>0.01815144626322607</v>
          </cell>
          <cell r="K107">
            <v>33.841375062613196</v>
          </cell>
          <cell r="L107">
            <v>96.26940757842304</v>
          </cell>
          <cell r="M107">
            <v>90</v>
          </cell>
          <cell r="N107">
            <v>223368</v>
          </cell>
          <cell r="O107">
            <v>0.04657641934234487</v>
          </cell>
          <cell r="P107">
            <v>-1.1344171450575646</v>
          </cell>
          <cell r="Q107">
            <v>97.54719400398922</v>
          </cell>
          <cell r="R107">
            <v>90</v>
          </cell>
          <cell r="S107">
            <v>223368</v>
          </cell>
          <cell r="T107">
            <v>0.04657641934234487</v>
          </cell>
          <cell r="U107">
            <v>-1.1344171450575646</v>
          </cell>
          <cell r="V107">
            <v>97.54719400398922</v>
          </cell>
          <cell r="W107">
            <v>18925</v>
          </cell>
          <cell r="X107">
            <v>20300</v>
          </cell>
          <cell r="Y107">
            <v>0.050168467968712264</v>
          </cell>
          <cell r="Z107">
            <v>0.04918610682926802</v>
          </cell>
          <cell r="AA107">
            <v>591955.03</v>
          </cell>
          <cell r="AB107">
            <v>741637.79</v>
          </cell>
          <cell r="AC107">
            <v>0.02028094242150667</v>
          </cell>
          <cell r="AD107">
            <v>0.01876516418172568</v>
          </cell>
          <cell r="AE107">
            <v>93622.09</v>
          </cell>
          <cell r="AF107">
            <v>86749.43</v>
          </cell>
          <cell r="AG107">
            <v>0.020280910434960525</v>
          </cell>
          <cell r="AH107">
            <v>0.01876512562181716</v>
          </cell>
          <cell r="AI107">
            <v>92</v>
          </cell>
          <cell r="AJ107">
            <v>225931</v>
          </cell>
          <cell r="AK107">
            <v>0.047747574717977144</v>
          </cell>
          <cell r="AL107">
            <v>1.06282570284717</v>
          </cell>
          <cell r="AM107">
            <v>106</v>
          </cell>
          <cell r="AN107">
            <v>5709319.07</v>
          </cell>
          <cell r="AO107">
            <v>0.018854843630817537</v>
          </cell>
          <cell r="AP107">
            <v>44.3345391373211</v>
          </cell>
          <cell r="AQ107">
            <v>-5.004517618712978</v>
          </cell>
          <cell r="AR107">
            <v>-4.688739095955596</v>
          </cell>
          <cell r="AS107">
            <v>-10.86494527680374</v>
          </cell>
          <cell r="AT107">
            <v>-4.45151891221065</v>
          </cell>
          <cell r="AU107">
            <v>-6.515846538782322</v>
          </cell>
          <cell r="AV107">
            <v>1.7549341248763284</v>
          </cell>
          <cell r="AW107">
            <v>3.1702848259397065</v>
          </cell>
          <cell r="AX107">
            <v>3.2647561797170654</v>
          </cell>
          <cell r="AY107">
            <v>-4.043586035942992</v>
          </cell>
          <cell r="AZ107">
            <v>1.287384753766574</v>
          </cell>
          <cell r="BA107">
            <v>4.078968836678087</v>
          </cell>
          <cell r="BB107">
            <v>-3.322186283646733</v>
          </cell>
          <cell r="BC107">
            <v>7.265521796565388</v>
          </cell>
          <cell r="BD107">
            <v>92</v>
          </cell>
          <cell r="BE107">
            <v>225931</v>
          </cell>
          <cell r="BF107">
            <v>0.047747574717977144</v>
          </cell>
          <cell r="BG107">
            <v>106</v>
          </cell>
          <cell r="BH107">
            <v>5709319.07</v>
          </cell>
          <cell r="BI107">
            <v>0.018854843630817537</v>
          </cell>
          <cell r="BJ107">
            <v>90</v>
          </cell>
          <cell r="BK107">
            <v>106</v>
          </cell>
          <cell r="BL107">
            <v>89</v>
          </cell>
          <cell r="BM107">
            <v>105</v>
          </cell>
          <cell r="BN107">
            <v>1040190.92</v>
          </cell>
          <cell r="BO107">
            <v>940470.33</v>
          </cell>
          <cell r="BP107">
            <v>19230</v>
          </cell>
          <cell r="BQ107">
            <v>16777</v>
          </cell>
          <cell r="BR107">
            <v>17708</v>
          </cell>
          <cell r="BS107">
            <v>17934</v>
          </cell>
          <cell r="BT107">
            <v>19540</v>
          </cell>
          <cell r="BU107">
            <v>18582</v>
          </cell>
          <cell r="BV107">
            <v>19927</v>
          </cell>
          <cell r="BW107">
            <v>18581</v>
          </cell>
          <cell r="BX107">
            <v>18017</v>
          </cell>
          <cell r="BY107">
            <v>19137</v>
          </cell>
          <cell r="BZ107">
            <v>17635</v>
          </cell>
          <cell r="CA107">
            <v>940470.33</v>
          </cell>
          <cell r="CB107">
            <v>1040190.92</v>
          </cell>
        </row>
        <row r="108">
          <cell r="B108" t="str">
            <v>Techsphere</v>
          </cell>
          <cell r="C108">
            <v>106</v>
          </cell>
          <cell r="D108">
            <v>7535982.71</v>
          </cell>
          <cell r="E108">
            <v>0.017900964167054726</v>
          </cell>
          <cell r="F108">
            <v>16.218973426322727</v>
          </cell>
          <cell r="G108">
            <v>83.59396872522038</v>
          </cell>
          <cell r="H108">
            <v>106</v>
          </cell>
          <cell r="I108">
            <v>7535982.71</v>
          </cell>
          <cell r="J108">
            <v>0.017900964167054726</v>
          </cell>
          <cell r="K108">
            <v>16.218973426322727</v>
          </cell>
          <cell r="L108">
            <v>83.59396872522038</v>
          </cell>
          <cell r="M108">
            <v>97</v>
          </cell>
          <cell r="N108">
            <v>133785</v>
          </cell>
          <cell r="O108">
            <v>0.027896682880786904</v>
          </cell>
          <cell r="P108">
            <v>-1.0758651286601584</v>
          </cell>
          <cell r="Q108">
            <v>97.60496521959236</v>
          </cell>
          <cell r="R108">
            <v>97</v>
          </cell>
          <cell r="S108">
            <v>133785</v>
          </cell>
          <cell r="T108">
            <v>0.027896682880786904</v>
          </cell>
          <cell r="U108">
            <v>-1.0758651286601584</v>
          </cell>
          <cell r="V108">
            <v>97.60496521959236</v>
          </cell>
          <cell r="W108">
            <v>11182</v>
          </cell>
          <cell r="X108">
            <v>14570</v>
          </cell>
          <cell r="Y108">
            <v>0.029642473385793427</v>
          </cell>
          <cell r="Z108">
            <v>0.03530254071440567</v>
          </cell>
          <cell r="AA108">
            <v>594789.82</v>
          </cell>
          <cell r="AB108">
            <v>865329.05</v>
          </cell>
          <cell r="AC108">
            <v>0.020378065023483823</v>
          </cell>
          <cell r="AD108">
            <v>0.02189484127348299</v>
          </cell>
          <cell r="AE108">
            <v>94070.31</v>
          </cell>
          <cell r="AF108">
            <v>101217.58</v>
          </cell>
          <cell r="AG108">
            <v>0.02037800621305261</v>
          </cell>
          <cell r="AH108">
            <v>0.021894790592126408</v>
          </cell>
          <cell r="AI108">
            <v>100</v>
          </cell>
          <cell r="AJ108">
            <v>135240</v>
          </cell>
          <cell r="AK108">
            <v>0.028581212869678036</v>
          </cell>
          <cell r="AL108">
            <v>7.128428957311805</v>
          </cell>
          <cell r="AM108">
            <v>104</v>
          </cell>
          <cell r="AN108">
            <v>6484296.399999999</v>
          </cell>
          <cell r="AO108">
            <v>0.02141418147748976</v>
          </cell>
          <cell r="AP108">
            <v>32.16489443798356</v>
          </cell>
          <cell r="AQ108">
            <v>8.827250608272497</v>
          </cell>
          <cell r="AR108">
            <v>7.38235578316746</v>
          </cell>
          <cell r="AS108">
            <v>-0.6953223767383054</v>
          </cell>
          <cell r="AT108">
            <v>5.645398412231706</v>
          </cell>
          <cell r="AU108">
            <v>3.4023117076808385</v>
          </cell>
          <cell r="AV108">
            <v>7.875767553617519</v>
          </cell>
          <cell r="AW108">
            <v>19.216669882307546</v>
          </cell>
          <cell r="AX108">
            <v>8.10044552450384</v>
          </cell>
          <cell r="AY108">
            <v>0.9050823857043477</v>
          </cell>
          <cell r="AZ108">
            <v>-7.860771088350404</v>
          </cell>
          <cell r="BA108">
            <v>-25.504032258064512</v>
          </cell>
          <cell r="BB108">
            <v>-54.258647662089345</v>
          </cell>
          <cell r="BC108">
            <v>30.298694330173493</v>
          </cell>
          <cell r="BD108">
            <v>100</v>
          </cell>
          <cell r="BE108">
            <v>135240</v>
          </cell>
          <cell r="BF108">
            <v>0.028581212869678036</v>
          </cell>
          <cell r="BG108">
            <v>104</v>
          </cell>
          <cell r="BH108">
            <v>6484296.399999999</v>
          </cell>
          <cell r="BI108">
            <v>0.02141418147748976</v>
          </cell>
          <cell r="BJ108">
            <v>99</v>
          </cell>
          <cell r="BK108">
            <v>105</v>
          </cell>
          <cell r="BL108">
            <v>95</v>
          </cell>
          <cell r="BM108">
            <v>102</v>
          </cell>
          <cell r="BN108">
            <v>1178908.02</v>
          </cell>
          <cell r="BO108">
            <v>929183.43</v>
          </cell>
          <cell r="BP108">
            <v>11113</v>
          </cell>
          <cell r="BQ108">
            <v>9426</v>
          </cell>
          <cell r="BR108">
            <v>10779</v>
          </cell>
          <cell r="BS108">
            <v>11093</v>
          </cell>
          <cell r="BT108">
            <v>12122</v>
          </cell>
          <cell r="BU108">
            <v>12358</v>
          </cell>
          <cell r="BV108">
            <v>13345</v>
          </cell>
          <cell r="BW108">
            <v>13044</v>
          </cell>
          <cell r="BX108">
            <v>11065</v>
          </cell>
          <cell r="BY108">
            <v>9607</v>
          </cell>
          <cell r="BZ108">
            <v>5263</v>
          </cell>
          <cell r="CA108">
            <v>929183.43</v>
          </cell>
          <cell r="CB108">
            <v>1178908.02</v>
          </cell>
        </row>
        <row r="109">
          <cell r="B109" t="str">
            <v>Framingham Pharma</v>
          </cell>
          <cell r="C109">
            <v>107</v>
          </cell>
          <cell r="D109">
            <v>7436974.649999999</v>
          </cell>
          <cell r="E109">
            <v>0.017665780541705138</v>
          </cell>
          <cell r="F109">
            <v>44.85008794516296</v>
          </cell>
          <cell r="G109">
            <v>104.18775320889961</v>
          </cell>
          <cell r="H109">
            <v>107</v>
          </cell>
          <cell r="I109">
            <v>7436974.649999999</v>
          </cell>
          <cell r="J109">
            <v>0.017665780541705138</v>
          </cell>
          <cell r="K109">
            <v>44.85008794516296</v>
          </cell>
          <cell r="L109">
            <v>104.18775320889961</v>
          </cell>
          <cell r="M109">
            <v>106</v>
          </cell>
          <cell r="N109">
            <v>83002</v>
          </cell>
          <cell r="O109">
            <v>0.01730747447375322</v>
          </cell>
          <cell r="P109">
            <v>0.01445957344259341</v>
          </cell>
          <cell r="Q109">
            <v>98.68075026199088</v>
          </cell>
          <cell r="R109">
            <v>106</v>
          </cell>
          <cell r="S109">
            <v>83002</v>
          </cell>
          <cell r="T109">
            <v>0.01730747447375322</v>
          </cell>
          <cell r="U109">
            <v>0.01445957344259341</v>
          </cell>
          <cell r="V109">
            <v>98.68075026199088</v>
          </cell>
          <cell r="W109">
            <v>4667</v>
          </cell>
          <cell r="X109">
            <v>8553</v>
          </cell>
          <cell r="Y109">
            <v>0.012371796037515464</v>
          </cell>
          <cell r="Z109">
            <v>0.020723584813336422</v>
          </cell>
          <cell r="AA109">
            <v>325912.4</v>
          </cell>
          <cell r="AB109">
            <v>871899.22</v>
          </cell>
          <cell r="AC109">
            <v>0.011166068846234906</v>
          </cell>
          <cell r="AD109">
            <v>0.02206108188367608</v>
          </cell>
          <cell r="AE109">
            <v>51545.36</v>
          </cell>
          <cell r="AF109">
            <v>101986.07</v>
          </cell>
          <cell r="AG109">
            <v>0.011166027478106896</v>
          </cell>
          <cell r="AH109">
            <v>0.02206102582144273</v>
          </cell>
          <cell r="AI109">
            <v>110</v>
          </cell>
          <cell r="AJ109">
            <v>82990</v>
          </cell>
          <cell r="AK109">
            <v>0.017538855782716505</v>
          </cell>
          <cell r="AL109">
            <v>-26.394678492239464</v>
          </cell>
          <cell r="AM109">
            <v>108</v>
          </cell>
          <cell r="AN109">
            <v>5134256.22</v>
          </cell>
          <cell r="AO109">
            <v>0.01695571696059585</v>
          </cell>
          <cell r="AP109">
            <v>-8.780800254067788</v>
          </cell>
          <cell r="AQ109">
            <v>-34.276862413744546</v>
          </cell>
          <cell r="AR109">
            <v>-42.48053544597733</v>
          </cell>
          <cell r="AS109">
            <v>-55.88887591922494</v>
          </cell>
          <cell r="AT109">
            <v>-58.400571953835154</v>
          </cell>
          <cell r="AU109">
            <v>-28.16831683168317</v>
          </cell>
          <cell r="AV109">
            <v>-0.5168890491645595</v>
          </cell>
          <cell r="AW109">
            <v>-9.121171770972037</v>
          </cell>
          <cell r="AX109">
            <v>-0.3049245311785298</v>
          </cell>
          <cell r="AY109">
            <v>24.417239644474265</v>
          </cell>
          <cell r="AZ109">
            <v>55.89903054691787</v>
          </cell>
          <cell r="BA109">
            <v>71.04341736694677</v>
          </cell>
          <cell r="BB109">
            <v>83.35319825188716</v>
          </cell>
          <cell r="BC109">
            <v>83.2654810370688</v>
          </cell>
          <cell r="BD109">
            <v>110</v>
          </cell>
          <cell r="BE109">
            <v>82990</v>
          </cell>
          <cell r="BF109">
            <v>0.017538855782716505</v>
          </cell>
          <cell r="BG109">
            <v>108</v>
          </cell>
          <cell r="BH109">
            <v>5134256.22</v>
          </cell>
          <cell r="BI109">
            <v>0.01695571696059585</v>
          </cell>
          <cell r="BJ109">
            <v>120</v>
          </cell>
          <cell r="BK109">
            <v>118</v>
          </cell>
          <cell r="BL109">
            <v>102</v>
          </cell>
          <cell r="BM109">
            <v>101</v>
          </cell>
          <cell r="BN109">
            <v>952780.31</v>
          </cell>
          <cell r="BO109">
            <v>903005.68</v>
          </cell>
          <cell r="BP109">
            <v>4211</v>
          </cell>
          <cell r="BQ109">
            <v>3779</v>
          </cell>
          <cell r="BR109">
            <v>4073</v>
          </cell>
          <cell r="BS109">
            <v>5804</v>
          </cell>
          <cell r="BT109">
            <v>8276</v>
          </cell>
          <cell r="BU109">
            <v>6825</v>
          </cell>
          <cell r="BV109">
            <v>6539</v>
          </cell>
          <cell r="BW109">
            <v>7419</v>
          </cell>
          <cell r="BX109">
            <v>8523</v>
          </cell>
          <cell r="BY109">
            <v>9770</v>
          </cell>
          <cell r="BZ109">
            <v>9230</v>
          </cell>
          <cell r="CA109">
            <v>903005.68</v>
          </cell>
          <cell r="CB109">
            <v>952780.31</v>
          </cell>
        </row>
        <row r="110">
          <cell r="B110" t="str">
            <v>ISA</v>
          </cell>
          <cell r="C110">
            <v>108</v>
          </cell>
          <cell r="D110">
            <v>6757459.76</v>
          </cell>
          <cell r="E110">
            <v>0.01605166169815618</v>
          </cell>
          <cell r="F110">
            <v>37.78671427162952</v>
          </cell>
          <cell r="G110">
            <v>99.10721067309566</v>
          </cell>
          <cell r="H110">
            <v>108</v>
          </cell>
          <cell r="I110">
            <v>6757459.76</v>
          </cell>
          <cell r="J110">
            <v>0.01605166169815618</v>
          </cell>
          <cell r="K110">
            <v>37.78671427162952</v>
          </cell>
          <cell r="L110">
            <v>99.10721067309566</v>
          </cell>
          <cell r="M110">
            <v>78</v>
          </cell>
          <cell r="N110">
            <v>338067</v>
          </cell>
          <cell r="O110">
            <v>0.07049331308785728</v>
          </cell>
          <cell r="P110">
            <v>3.3774486120199843</v>
          </cell>
          <cell r="Q110">
            <v>101.99889328715992</v>
          </cell>
          <cell r="R110">
            <v>78</v>
          </cell>
          <cell r="S110">
            <v>338067</v>
          </cell>
          <cell r="T110">
            <v>0.07049331308785728</v>
          </cell>
          <cell r="U110">
            <v>3.3774486120199843</v>
          </cell>
          <cell r="V110">
            <v>101.99889328715992</v>
          </cell>
          <cell r="W110">
            <v>24122</v>
          </cell>
          <cell r="X110">
            <v>28838</v>
          </cell>
          <cell r="Y110">
            <v>0.06394524620033169</v>
          </cell>
          <cell r="Z110">
            <v>0.0698733472286912</v>
          </cell>
          <cell r="AA110">
            <v>360850.99</v>
          </cell>
          <cell r="AB110">
            <v>643921.93</v>
          </cell>
          <cell r="AC110">
            <v>0.012363098174761146</v>
          </cell>
          <cell r="AD110">
            <v>0.016292725235405918</v>
          </cell>
          <cell r="AE110">
            <v>57071.15</v>
          </cell>
          <cell r="AF110">
            <v>75319.61</v>
          </cell>
          <cell r="AG110">
            <v>0.012363053223552235</v>
          </cell>
          <cell r="AH110">
            <v>0.016292694297083864</v>
          </cell>
          <cell r="AI110">
            <v>77</v>
          </cell>
          <cell r="AJ110">
            <v>327022</v>
          </cell>
          <cell r="AK110">
            <v>0.06911184113478151</v>
          </cell>
          <cell r="AL110">
            <v>10.333170262656255</v>
          </cell>
          <cell r="AM110">
            <v>110</v>
          </cell>
          <cell r="AN110">
            <v>4904289.79</v>
          </cell>
          <cell r="AO110">
            <v>0.016196260180404487</v>
          </cell>
          <cell r="AP110">
            <v>22.765995300012353</v>
          </cell>
          <cell r="AQ110">
            <v>-7.2836991198062755</v>
          </cell>
          <cell r="AR110">
            <v>0.23438577140493244</v>
          </cell>
          <cell r="AS110">
            <v>-10.38533482977927</v>
          </cell>
          <cell r="AT110">
            <v>-5.16979732236199</v>
          </cell>
          <cell r="AU110">
            <v>16.38240408450182</v>
          </cell>
          <cell r="AV110">
            <v>7.527081169312955</v>
          </cell>
          <cell r="AW110">
            <v>-5.027390610914639</v>
          </cell>
          <cell r="AX110">
            <v>1.677374434281731</v>
          </cell>
          <cell r="AY110">
            <v>6.41614216956683</v>
          </cell>
          <cell r="AZ110">
            <v>16.58447343302578</v>
          </cell>
          <cell r="BA110">
            <v>3.407542026351651</v>
          </cell>
          <cell r="BB110">
            <v>-7.220069345298796</v>
          </cell>
          <cell r="BC110">
            <v>19.550617693391924</v>
          </cell>
          <cell r="BD110">
            <v>77</v>
          </cell>
          <cell r="BE110">
            <v>327022</v>
          </cell>
          <cell r="BF110">
            <v>0.06911184113478151</v>
          </cell>
          <cell r="BG110">
            <v>110</v>
          </cell>
          <cell r="BH110">
            <v>4904289.79</v>
          </cell>
          <cell r="BI110">
            <v>0.016196260180404487</v>
          </cell>
          <cell r="BJ110">
            <v>82</v>
          </cell>
          <cell r="BK110">
            <v>116</v>
          </cell>
          <cell r="BL110">
            <v>78</v>
          </cell>
          <cell r="BM110">
            <v>109</v>
          </cell>
          <cell r="BN110">
            <v>903744.84</v>
          </cell>
          <cell r="BO110">
            <v>830675.29</v>
          </cell>
          <cell r="BP110">
            <v>29080</v>
          </cell>
          <cell r="BQ110">
            <v>23954</v>
          </cell>
          <cell r="BR110">
            <v>28120</v>
          </cell>
          <cell r="BS110">
            <v>31457</v>
          </cell>
          <cell r="BT110">
            <v>28985</v>
          </cell>
          <cell r="BU110">
            <v>27392</v>
          </cell>
          <cell r="BV110">
            <v>32127</v>
          </cell>
          <cell r="BW110">
            <v>28743</v>
          </cell>
          <cell r="BX110">
            <v>29314</v>
          </cell>
          <cell r="BY110">
            <v>27312</v>
          </cell>
          <cell r="BZ110">
            <v>22745</v>
          </cell>
          <cell r="CA110">
            <v>830675.29</v>
          </cell>
          <cell r="CB110">
            <v>903744.84</v>
          </cell>
        </row>
        <row r="111">
          <cell r="B111" t="str">
            <v>Ingens</v>
          </cell>
          <cell r="C111">
            <v>109</v>
          </cell>
          <cell r="D111">
            <v>6688931.16</v>
          </cell>
          <cell r="E111">
            <v>0.01588887894503354</v>
          </cell>
          <cell r="F111">
            <v>17.296262838950316</v>
          </cell>
          <cell r="G111">
            <v>84.36884131970506</v>
          </cell>
          <cell r="H111">
            <v>109</v>
          </cell>
          <cell r="I111">
            <v>6688931.16</v>
          </cell>
          <cell r="J111">
            <v>0.01588887894503354</v>
          </cell>
          <cell r="K111">
            <v>17.296262838950316</v>
          </cell>
          <cell r="L111">
            <v>84.36884131970506</v>
          </cell>
          <cell r="M111">
            <v>104</v>
          </cell>
          <cell r="N111">
            <v>85127</v>
          </cell>
          <cell r="O111">
            <v>0.01775057684787343</v>
          </cell>
          <cell r="P111">
            <v>-15.136078157711097</v>
          </cell>
          <cell r="Q111">
            <v>83.73224744990509</v>
          </cell>
          <cell r="R111">
            <v>104</v>
          </cell>
          <cell r="S111">
            <v>85127</v>
          </cell>
          <cell r="T111">
            <v>0.01775057684787343</v>
          </cell>
          <cell r="U111">
            <v>-15.136078157711097</v>
          </cell>
          <cell r="V111">
            <v>83.73224744990509</v>
          </cell>
          <cell r="W111">
            <v>7315</v>
          </cell>
          <cell r="X111">
            <v>6684</v>
          </cell>
          <cell r="Y111">
            <v>0.019391405188434886</v>
          </cell>
          <cell r="Z111">
            <v>0.016195070839745196</v>
          </cell>
          <cell r="AA111">
            <v>471236.09</v>
          </cell>
          <cell r="AB111">
            <v>597714.09</v>
          </cell>
          <cell r="AC111">
            <v>0.01614499670393194</v>
          </cell>
          <cell r="AD111">
            <v>0.015123559214236864</v>
          </cell>
          <cell r="AE111">
            <v>74527.84</v>
          </cell>
          <cell r="AF111">
            <v>69913.34</v>
          </cell>
          <cell r="AG111">
            <v>0.016144613391466358</v>
          </cell>
          <cell r="AH111">
            <v>0.015123241821194842</v>
          </cell>
          <cell r="AI111">
            <v>106</v>
          </cell>
          <cell r="AJ111">
            <v>100310</v>
          </cell>
          <cell r="AK111">
            <v>0.021199212237188732</v>
          </cell>
          <cell r="AL111">
            <v>-10.940843269734446</v>
          </cell>
          <cell r="AM111">
            <v>107</v>
          </cell>
          <cell r="AN111">
            <v>5702595.289999999</v>
          </cell>
          <cell r="AO111">
            <v>0.018832638562410308</v>
          </cell>
          <cell r="AP111">
            <v>-0.9425133264747809</v>
          </cell>
          <cell r="AQ111">
            <v>-16.647675478577938</v>
          </cell>
          <cell r="AR111">
            <v>-10.473609802073513</v>
          </cell>
          <cell r="AS111">
            <v>-10.141291430080546</v>
          </cell>
          <cell r="AT111">
            <v>-22.064404206874123</v>
          </cell>
          <cell r="AU111">
            <v>-17.901775926331943</v>
          </cell>
          <cell r="AV111">
            <v>-17.97875834884485</v>
          </cell>
          <cell r="AW111">
            <v>-15.797007156798959</v>
          </cell>
          <cell r="AX111">
            <v>-16.93989071038251</v>
          </cell>
          <cell r="AY111">
            <v>-14.901362141850639</v>
          </cell>
          <cell r="AZ111">
            <v>-8.602792029590745</v>
          </cell>
          <cell r="BA111">
            <v>-17.18146718146718</v>
          </cell>
          <cell r="BB111">
            <v>-18.84967320261438</v>
          </cell>
          <cell r="BC111">
            <v>-8.626110731373892</v>
          </cell>
          <cell r="BD111">
            <v>106</v>
          </cell>
          <cell r="BE111">
            <v>100310</v>
          </cell>
          <cell r="BF111">
            <v>0.021199212237188732</v>
          </cell>
          <cell r="BG111">
            <v>107</v>
          </cell>
          <cell r="BH111">
            <v>5702595.289999999</v>
          </cell>
          <cell r="BI111">
            <v>0.018832638562410308</v>
          </cell>
          <cell r="BJ111">
            <v>106</v>
          </cell>
          <cell r="BK111">
            <v>110</v>
          </cell>
          <cell r="BL111">
            <v>111</v>
          </cell>
          <cell r="BM111">
            <v>111</v>
          </cell>
          <cell r="BN111">
            <v>1046491.28</v>
          </cell>
          <cell r="BO111">
            <v>822191.6</v>
          </cell>
          <cell r="BP111">
            <v>7599</v>
          </cell>
          <cell r="BQ111">
            <v>6805</v>
          </cell>
          <cell r="BR111">
            <v>7188</v>
          </cell>
          <cell r="BS111">
            <v>7489</v>
          </cell>
          <cell r="BT111">
            <v>7491</v>
          </cell>
          <cell r="BU111">
            <v>6471</v>
          </cell>
          <cell r="BV111">
            <v>6992</v>
          </cell>
          <cell r="BW111">
            <v>7247</v>
          </cell>
          <cell r="BX111">
            <v>7660</v>
          </cell>
          <cell r="BY111">
            <v>7293</v>
          </cell>
          <cell r="BZ111">
            <v>6208</v>
          </cell>
          <cell r="CA111">
            <v>822191.6</v>
          </cell>
          <cell r="CB111">
            <v>1046491.28</v>
          </cell>
        </row>
        <row r="112">
          <cell r="B112" t="str">
            <v>Vannier</v>
          </cell>
          <cell r="C112">
            <v>110</v>
          </cell>
          <cell r="D112">
            <v>6122119.84</v>
          </cell>
          <cell r="E112">
            <v>0.01454247602463711</v>
          </cell>
          <cell r="F112">
            <v>26.151687342019336</v>
          </cell>
          <cell r="G112">
            <v>90.73836995288809</v>
          </cell>
          <cell r="H112">
            <v>110</v>
          </cell>
          <cell r="I112">
            <v>6122119.84</v>
          </cell>
          <cell r="J112">
            <v>0.01454247602463711</v>
          </cell>
          <cell r="K112">
            <v>26.151687342019336</v>
          </cell>
          <cell r="L112">
            <v>90.73836995288809</v>
          </cell>
          <cell r="M112">
            <v>93</v>
          </cell>
          <cell r="N112">
            <v>176469</v>
          </cell>
          <cell r="O112">
            <v>0.03679709781582078</v>
          </cell>
          <cell r="P112">
            <v>1.9556978114672718</v>
          </cell>
          <cell r="Q112">
            <v>100.59610176798857</v>
          </cell>
          <cell r="R112">
            <v>93</v>
          </cell>
          <cell r="S112">
            <v>176469</v>
          </cell>
          <cell r="T112">
            <v>0.03679709781582078</v>
          </cell>
          <cell r="U112">
            <v>1.9556978114672718</v>
          </cell>
          <cell r="V112">
            <v>100.59610176798857</v>
          </cell>
          <cell r="W112">
            <v>15323</v>
          </cell>
          <cell r="X112">
            <v>19168</v>
          </cell>
          <cell r="Y112">
            <v>0.040619890868405714</v>
          </cell>
          <cell r="Z112">
            <v>0.04644331505928125</v>
          </cell>
          <cell r="AA112">
            <v>461553.47</v>
          </cell>
          <cell r="AB112">
            <v>761952.8</v>
          </cell>
          <cell r="AC112">
            <v>0.015813260932197176</v>
          </cell>
          <cell r="AD112">
            <v>0.01927918127085406</v>
          </cell>
          <cell r="AE112">
            <v>72995.12</v>
          </cell>
          <cell r="AF112">
            <v>89122.46</v>
          </cell>
          <cell r="AG112">
            <v>0.015812587509093156</v>
          </cell>
          <cell r="AH112">
            <v>0.019278445490942993</v>
          </cell>
          <cell r="AI112">
            <v>96</v>
          </cell>
          <cell r="AJ112">
            <v>173084</v>
          </cell>
          <cell r="AK112">
            <v>0.0365790494553043</v>
          </cell>
          <cell r="AL112">
            <v>-0.4394643596705161</v>
          </cell>
          <cell r="AM112">
            <v>111</v>
          </cell>
          <cell r="AN112">
            <v>4852982.92</v>
          </cell>
          <cell r="AO112">
            <v>0.016026820883147504</v>
          </cell>
          <cell r="AP112">
            <v>31.160815736767344</v>
          </cell>
          <cell r="AQ112">
            <v>6.706128133704725</v>
          </cell>
          <cell r="AR112">
            <v>15.307088744588748</v>
          </cell>
          <cell r="AS112">
            <v>1.4919806042521522</v>
          </cell>
          <cell r="AT112">
            <v>11.92434842776966</v>
          </cell>
          <cell r="AU112">
            <v>-0.6458261765716289</v>
          </cell>
          <cell r="AV112">
            <v>-12.665062121902038</v>
          </cell>
          <cell r="AW112">
            <v>-3.4462269756387442</v>
          </cell>
          <cell r="AX112">
            <v>-6.705987947172709</v>
          </cell>
          <cell r="AY112">
            <v>-22.872340425531913</v>
          </cell>
          <cell r="AZ112">
            <v>-0.7390983000739149</v>
          </cell>
          <cell r="BA112">
            <v>11.928990566738463</v>
          </cell>
          <cell r="BB112">
            <v>10.093862815884469</v>
          </cell>
          <cell r="BC112">
            <v>25.092997454806508</v>
          </cell>
          <cell r="BD112">
            <v>96</v>
          </cell>
          <cell r="BE112">
            <v>173084</v>
          </cell>
          <cell r="BF112">
            <v>0.0365790494553043</v>
          </cell>
          <cell r="BG112">
            <v>111</v>
          </cell>
          <cell r="BH112">
            <v>4852982.92</v>
          </cell>
          <cell r="BI112">
            <v>0.016026820883147504</v>
          </cell>
          <cell r="BJ112">
            <v>95</v>
          </cell>
          <cell r="BK112">
            <v>111</v>
          </cell>
          <cell r="BL112">
            <v>90</v>
          </cell>
          <cell r="BM112">
            <v>104</v>
          </cell>
          <cell r="BN112">
            <v>885276.12</v>
          </cell>
          <cell r="BO112">
            <v>752425.93</v>
          </cell>
          <cell r="BP112">
            <v>17047</v>
          </cell>
          <cell r="BQ112">
            <v>13605</v>
          </cell>
          <cell r="BR112">
            <v>14558</v>
          </cell>
          <cell r="BS112">
            <v>14461</v>
          </cell>
          <cell r="BT112">
            <v>13426</v>
          </cell>
          <cell r="BU112">
            <v>13000</v>
          </cell>
          <cell r="BV112">
            <v>14552</v>
          </cell>
          <cell r="BW112">
            <v>12905</v>
          </cell>
          <cell r="BX112">
            <v>13430</v>
          </cell>
          <cell r="BY112">
            <v>15069</v>
          </cell>
          <cell r="BZ112">
            <v>15248</v>
          </cell>
          <cell r="CA112">
            <v>752425.93</v>
          </cell>
          <cell r="CB112">
            <v>885276.12</v>
          </cell>
        </row>
        <row r="113">
          <cell r="B113" t="str">
            <v>Biotoscana</v>
          </cell>
          <cell r="C113">
            <v>111</v>
          </cell>
          <cell r="D113">
            <v>6070780.24</v>
          </cell>
          <cell r="E113">
            <v>0.01442052400121601</v>
          </cell>
          <cell r="F113">
            <v>58.8180886177158</v>
          </cell>
          <cell r="G113">
            <v>114.23465499224284</v>
          </cell>
          <cell r="H113">
            <v>111</v>
          </cell>
          <cell r="I113">
            <v>6070780.24</v>
          </cell>
          <cell r="J113">
            <v>0.01442052400121601</v>
          </cell>
          <cell r="K113">
            <v>58.8180886177158</v>
          </cell>
          <cell r="L113">
            <v>114.23465499224284</v>
          </cell>
          <cell r="M113">
            <v>149</v>
          </cell>
          <cell r="N113">
            <v>11011</v>
          </cell>
          <cell r="O113">
            <v>0.002296000113617704</v>
          </cell>
          <cell r="P113">
            <v>33.7747539788604</v>
          </cell>
          <cell r="Q113">
            <v>131.99084557421864</v>
          </cell>
          <cell r="R113">
            <v>149</v>
          </cell>
          <cell r="S113">
            <v>11011</v>
          </cell>
          <cell r="T113">
            <v>0.002296000113617704</v>
          </cell>
          <cell r="U113">
            <v>33.7747539788604</v>
          </cell>
          <cell r="V113">
            <v>131.99084557421864</v>
          </cell>
          <cell r="W113">
            <v>852</v>
          </cell>
          <cell r="X113">
            <v>1147</v>
          </cell>
          <cell r="Y113">
            <v>0.0022585751497671254</v>
          </cell>
          <cell r="Z113">
            <v>0.002779136183900021</v>
          </cell>
          <cell r="AA113">
            <v>426183.87</v>
          </cell>
          <cell r="AB113">
            <v>693134.12</v>
          </cell>
          <cell r="AC113">
            <v>0.014601464791075231</v>
          </cell>
          <cell r="AD113">
            <v>0.01753790831202918</v>
          </cell>
          <cell r="AE113">
            <v>67403.86</v>
          </cell>
          <cell r="AF113">
            <v>81075.66</v>
          </cell>
          <cell r="AG113">
            <v>0.014601379307283339</v>
          </cell>
          <cell r="AH113">
            <v>0.01753780912187823</v>
          </cell>
          <cell r="AI113">
            <v>151</v>
          </cell>
          <cell r="AJ113">
            <v>8231</v>
          </cell>
          <cell r="AK113">
            <v>0.00173951466378527</v>
          </cell>
          <cell r="AL113">
            <v>85.88527551942187</v>
          </cell>
          <cell r="AM113">
            <v>115</v>
          </cell>
          <cell r="AN113">
            <v>3822474.06</v>
          </cell>
          <cell r="AO113">
            <v>0.012623598331167756</v>
          </cell>
          <cell r="AP113">
            <v>111.44370877514609</v>
          </cell>
          <cell r="AQ113">
            <v>67.05882352941177</v>
          </cell>
          <cell r="AR113">
            <v>82.32848232848234</v>
          </cell>
          <cell r="AS113">
            <v>71.5261958997722</v>
          </cell>
          <cell r="AT113">
            <v>34.84848484848484</v>
          </cell>
          <cell r="AU113">
            <v>52.97397769516729</v>
          </cell>
          <cell r="AV113">
            <v>45.71428571428571</v>
          </cell>
          <cell r="AW113">
            <v>37.603993344425966</v>
          </cell>
          <cell r="AX113">
            <v>13.625</v>
          </cell>
          <cell r="AY113">
            <v>22.04515272244356</v>
          </cell>
          <cell r="AZ113">
            <v>20.60535506402794</v>
          </cell>
          <cell r="BA113">
            <v>25.9343148357871</v>
          </cell>
          <cell r="BB113">
            <v>12.440191387559807</v>
          </cell>
          <cell r="BC113">
            <v>34.624413145539904</v>
          </cell>
          <cell r="BD113">
            <v>151</v>
          </cell>
          <cell r="BE113">
            <v>8231</v>
          </cell>
          <cell r="BF113">
            <v>0.00173951466378527</v>
          </cell>
          <cell r="BG113">
            <v>115</v>
          </cell>
          <cell r="BH113">
            <v>3822474.06</v>
          </cell>
          <cell r="BI113">
            <v>0.012623598331167756</v>
          </cell>
          <cell r="BJ113">
            <v>146</v>
          </cell>
          <cell r="BK113">
            <v>112</v>
          </cell>
          <cell r="BL113">
            <v>146</v>
          </cell>
          <cell r="BM113">
            <v>107</v>
          </cell>
          <cell r="BN113">
            <v>689112.25</v>
          </cell>
          <cell r="BO113">
            <v>743278.22</v>
          </cell>
          <cell r="BP113">
            <v>877</v>
          </cell>
          <cell r="BQ113">
            <v>753</v>
          </cell>
          <cell r="BR113">
            <v>801</v>
          </cell>
          <cell r="BS113">
            <v>823</v>
          </cell>
          <cell r="BT113">
            <v>867</v>
          </cell>
          <cell r="BU113">
            <v>827</v>
          </cell>
          <cell r="BV113">
            <v>909</v>
          </cell>
          <cell r="BW113">
            <v>919</v>
          </cell>
          <cell r="BX113">
            <v>1036</v>
          </cell>
          <cell r="BY113">
            <v>1112</v>
          </cell>
          <cell r="BZ113">
            <v>940</v>
          </cell>
          <cell r="CA113">
            <v>743278.22</v>
          </cell>
          <cell r="CB113">
            <v>689112.25</v>
          </cell>
        </row>
        <row r="114">
          <cell r="B114" t="str">
            <v>Fada Pharma</v>
          </cell>
          <cell r="C114">
            <v>112</v>
          </cell>
          <cell r="D114">
            <v>5724610.56</v>
          </cell>
          <cell r="E114">
            <v>0.013598232964218556</v>
          </cell>
          <cell r="F114">
            <v>13.791692020004254</v>
          </cell>
          <cell r="G114">
            <v>81.84807405772251</v>
          </cell>
          <cell r="H114">
            <v>112</v>
          </cell>
          <cell r="I114">
            <v>5724610.56</v>
          </cell>
          <cell r="J114">
            <v>0.013598232964218556</v>
          </cell>
          <cell r="K114">
            <v>13.791692020004254</v>
          </cell>
          <cell r="L114">
            <v>81.84807405772251</v>
          </cell>
          <cell r="M114">
            <v>96</v>
          </cell>
          <cell r="N114">
            <v>148704</v>
          </cell>
          <cell r="O114">
            <v>0.031007574325257206</v>
          </cell>
          <cell r="P114">
            <v>-9.546344846044352</v>
          </cell>
          <cell r="Q114">
            <v>89.24744074607707</v>
          </cell>
          <cell r="R114">
            <v>96</v>
          </cell>
          <cell r="S114">
            <v>148704</v>
          </cell>
          <cell r="T114">
            <v>0.031007574325257206</v>
          </cell>
          <cell r="U114">
            <v>-9.546344846044352</v>
          </cell>
          <cell r="V114">
            <v>89.24744074607707</v>
          </cell>
          <cell r="W114">
            <v>8147</v>
          </cell>
          <cell r="X114">
            <v>17175</v>
          </cell>
          <cell r="Y114">
            <v>0.02159696214219809</v>
          </cell>
          <cell r="Z114">
            <v>0.04161435393067381</v>
          </cell>
          <cell r="AA114">
            <v>383742.89</v>
          </cell>
          <cell r="AB114">
            <v>562427.05</v>
          </cell>
          <cell r="AC114">
            <v>0.013147396444545068</v>
          </cell>
          <cell r="AD114">
            <v>0.014230714879690317</v>
          </cell>
          <cell r="AE114">
            <v>60690.58</v>
          </cell>
          <cell r="AF114">
            <v>65785.85</v>
          </cell>
          <cell r="AG114">
            <v>0.013147113221097781</v>
          </cell>
          <cell r="AH114">
            <v>0.014230407501098516</v>
          </cell>
          <cell r="AI114">
            <v>97</v>
          </cell>
          <cell r="AJ114">
            <v>164398</v>
          </cell>
          <cell r="AK114">
            <v>0.03474337646664693</v>
          </cell>
          <cell r="AL114">
            <v>3.8344691682404175</v>
          </cell>
          <cell r="AM114">
            <v>109</v>
          </cell>
          <cell r="AN114">
            <v>5030780.77</v>
          </cell>
          <cell r="AO114">
            <v>0.01661399259636646</v>
          </cell>
          <cell r="AP114">
            <v>27.40585023572464</v>
          </cell>
          <cell r="AQ114">
            <v>-36.913427288214336</v>
          </cell>
          <cell r="AR114">
            <v>-55.22563707961798</v>
          </cell>
          <cell r="AS114">
            <v>-51.745652462498335</v>
          </cell>
          <cell r="AT114">
            <v>-37.16070326958667</v>
          </cell>
          <cell r="AU114">
            <v>-59.518275934925</v>
          </cell>
          <cell r="AV114">
            <v>-52.38579895827097</v>
          </cell>
          <cell r="AW114">
            <v>-30.174916263490882</v>
          </cell>
          <cell r="AX114">
            <v>12.329090051862334</v>
          </cell>
          <cell r="AY114">
            <v>-3.368135011441653</v>
          </cell>
          <cell r="AZ114">
            <v>51.26036345364711</v>
          </cell>
          <cell r="BA114">
            <v>94.50507001448575</v>
          </cell>
          <cell r="BB114">
            <v>88.97862823061631</v>
          </cell>
          <cell r="BC114">
            <v>110.81379648950534</v>
          </cell>
          <cell r="BD114">
            <v>97</v>
          </cell>
          <cell r="BE114">
            <v>164398</v>
          </cell>
          <cell r="BF114">
            <v>0.03474337646664693</v>
          </cell>
          <cell r="BG114">
            <v>109</v>
          </cell>
          <cell r="BH114">
            <v>5030780.77</v>
          </cell>
          <cell r="BI114">
            <v>0.01661399259636646</v>
          </cell>
          <cell r="BJ114">
            <v>104</v>
          </cell>
          <cell r="BK114">
            <v>114</v>
          </cell>
          <cell r="BL114">
            <v>93</v>
          </cell>
          <cell r="BM114">
            <v>112</v>
          </cell>
          <cell r="BN114">
            <v>921101.19</v>
          </cell>
          <cell r="BO114">
            <v>704558.94</v>
          </cell>
          <cell r="BP114">
            <v>9892</v>
          </cell>
          <cell r="BQ114">
            <v>7270</v>
          </cell>
          <cell r="BR114">
            <v>8149</v>
          </cell>
          <cell r="BS114">
            <v>7664</v>
          </cell>
          <cell r="BT114">
            <v>7953</v>
          </cell>
          <cell r="BU114">
            <v>9381</v>
          </cell>
          <cell r="BV114">
            <v>14295</v>
          </cell>
          <cell r="BW114">
            <v>13513</v>
          </cell>
          <cell r="BX114">
            <v>18062</v>
          </cell>
          <cell r="BY114">
            <v>20141</v>
          </cell>
          <cell r="BZ114">
            <v>15209</v>
          </cell>
          <cell r="CA114">
            <v>704558.94</v>
          </cell>
          <cell r="CB114">
            <v>921101.19</v>
          </cell>
        </row>
        <row r="115">
          <cell r="B115" t="str">
            <v>Neo-Dermos</v>
          </cell>
          <cell r="C115">
            <v>113</v>
          </cell>
          <cell r="D115">
            <v>5385240.579999999</v>
          </cell>
          <cell r="E115">
            <v>0.012792093926333993</v>
          </cell>
          <cell r="F115">
            <v>38.6360316537667</v>
          </cell>
          <cell r="G115">
            <v>99.7181075738945</v>
          </cell>
          <cell r="H115">
            <v>113</v>
          </cell>
          <cell r="I115">
            <v>5385240.579999999</v>
          </cell>
          <cell r="J115">
            <v>0.012792093926333993</v>
          </cell>
          <cell r="K115">
            <v>38.6360316537667</v>
          </cell>
          <cell r="L115">
            <v>99.7181075738945</v>
          </cell>
          <cell r="M115">
            <v>110</v>
          </cell>
          <cell r="N115">
            <v>69226</v>
          </cell>
          <cell r="O115">
            <v>0.014434919976868512</v>
          </cell>
          <cell r="P115">
            <v>-5.211414174608386</v>
          </cell>
          <cell r="Q115">
            <v>93.52456440215097</v>
          </cell>
          <cell r="R115">
            <v>110</v>
          </cell>
          <cell r="S115">
            <v>69226</v>
          </cell>
          <cell r="T115">
            <v>0.014434919976868512</v>
          </cell>
          <cell r="U115">
            <v>-5.211414174608386</v>
          </cell>
          <cell r="V115">
            <v>93.52456440215097</v>
          </cell>
          <cell r="W115">
            <v>6840</v>
          </cell>
          <cell r="X115">
            <v>7013</v>
          </cell>
          <cell r="Y115">
            <v>0.01813222303334171</v>
          </cell>
          <cell r="Z115">
            <v>0.016992224984909193</v>
          </cell>
          <cell r="AA115">
            <v>392290.45</v>
          </cell>
          <cell r="AB115">
            <v>646288.65</v>
          </cell>
          <cell r="AC115">
            <v>0.013440243980960751</v>
          </cell>
          <cell r="AD115">
            <v>0.016352608766114583</v>
          </cell>
          <cell r="AE115">
            <v>62043.1</v>
          </cell>
          <cell r="AF115">
            <v>75595.87</v>
          </cell>
          <cell r="AG115">
            <v>0.013440103229988768</v>
          </cell>
          <cell r="AH115">
            <v>0.016352453232725096</v>
          </cell>
          <cell r="AI115">
            <v>115</v>
          </cell>
          <cell r="AJ115">
            <v>73032</v>
          </cell>
          <cell r="AK115">
            <v>0.015434362158372718</v>
          </cell>
          <cell r="AL115">
            <v>2.0056986423822476</v>
          </cell>
          <cell r="AM115">
            <v>114</v>
          </cell>
          <cell r="AN115">
            <v>3884445.13</v>
          </cell>
          <cell r="AO115">
            <v>0.012828255807857783</v>
          </cell>
          <cell r="AP115">
            <v>23.760161977497972</v>
          </cell>
          <cell r="AQ115">
            <v>1.1535048802129522</v>
          </cell>
          <cell r="AR115">
            <v>0.9917867658453483</v>
          </cell>
          <cell r="AS115">
            <v>-8.353762021497268</v>
          </cell>
          <cell r="AT115">
            <v>-7.872810746471693</v>
          </cell>
          <cell r="AU115">
            <v>-8.355603064314987</v>
          </cell>
          <cell r="AV115">
            <v>-6.278822277403339</v>
          </cell>
          <cell r="AW115">
            <v>-3.309737899368659</v>
          </cell>
          <cell r="AX115">
            <v>-9.54229338508814</v>
          </cell>
          <cell r="AY115">
            <v>-9.114085404716377</v>
          </cell>
          <cell r="AZ115">
            <v>-2.0823085751762616</v>
          </cell>
          <cell r="BA115">
            <v>-6.413952147592972</v>
          </cell>
          <cell r="BB115">
            <v>-6.184470445221091</v>
          </cell>
          <cell r="BC115">
            <v>2.529239766081881</v>
          </cell>
          <cell r="BD115">
            <v>115</v>
          </cell>
          <cell r="BE115">
            <v>73032</v>
          </cell>
          <cell r="BF115">
            <v>0.015434362158372718</v>
          </cell>
          <cell r="BG115">
            <v>114</v>
          </cell>
          <cell r="BH115">
            <v>3884445.13</v>
          </cell>
          <cell r="BI115">
            <v>0.012828255807857783</v>
          </cell>
          <cell r="BJ115">
            <v>109</v>
          </cell>
          <cell r="BK115">
            <v>113</v>
          </cell>
          <cell r="BL115">
            <v>105</v>
          </cell>
          <cell r="BM115">
            <v>108</v>
          </cell>
          <cell r="BN115">
            <v>706747.18</v>
          </cell>
          <cell r="BO115">
            <v>659207.14</v>
          </cell>
          <cell r="BP115">
            <v>6517</v>
          </cell>
          <cell r="BQ115">
            <v>4860</v>
          </cell>
          <cell r="BR115">
            <v>5418</v>
          </cell>
          <cell r="BS115">
            <v>5144</v>
          </cell>
          <cell r="BT115">
            <v>5284</v>
          </cell>
          <cell r="BU115">
            <v>5054</v>
          </cell>
          <cell r="BV115">
            <v>5593</v>
          </cell>
          <cell r="BW115">
            <v>5704</v>
          </cell>
          <cell r="BX115">
            <v>5972</v>
          </cell>
          <cell r="BY115">
            <v>6493</v>
          </cell>
          <cell r="BZ115">
            <v>6174</v>
          </cell>
          <cell r="CA115">
            <v>659207.14</v>
          </cell>
          <cell r="CB115">
            <v>706747.18</v>
          </cell>
        </row>
        <row r="116">
          <cell r="B116" t="str">
            <v>Francelab-Schafe</v>
          </cell>
          <cell r="C116">
            <v>114</v>
          </cell>
          <cell r="D116">
            <v>5382460.73</v>
          </cell>
          <cell r="E116">
            <v>0.01278549067402375</v>
          </cell>
          <cell r="F116">
            <v>51.06169148533644</v>
          </cell>
          <cell r="G116">
            <v>108.65563462931081</v>
          </cell>
          <cell r="H116">
            <v>114</v>
          </cell>
          <cell r="I116">
            <v>5382460.73</v>
          </cell>
          <cell r="J116">
            <v>0.01278549067402375</v>
          </cell>
          <cell r="K116">
            <v>51.06169148533644</v>
          </cell>
          <cell r="L116">
            <v>108.65563462931081</v>
          </cell>
          <cell r="M116">
            <v>124</v>
          </cell>
          <cell r="N116">
            <v>39396</v>
          </cell>
          <cell r="O116">
            <v>0.008214805238042237</v>
          </cell>
          <cell r="P116">
            <v>11.197041971266476</v>
          </cell>
          <cell r="Q116">
            <v>109.71421107945865</v>
          </cell>
          <cell r="R116">
            <v>124</v>
          </cell>
          <cell r="S116">
            <v>39396</v>
          </cell>
          <cell r="T116">
            <v>0.008214805238042237</v>
          </cell>
          <cell r="U116">
            <v>11.197041971266476</v>
          </cell>
          <cell r="V116">
            <v>109.71421107945865</v>
          </cell>
          <cell r="W116">
            <v>3006</v>
          </cell>
          <cell r="X116">
            <v>3341</v>
          </cell>
          <cell r="Y116">
            <v>0.007968634859389647</v>
          </cell>
          <cell r="Z116">
            <v>0.008095112458945047</v>
          </cell>
          <cell r="AA116">
            <v>345078.41</v>
          </cell>
          <cell r="AB116">
            <v>463764.05</v>
          </cell>
          <cell r="AC116">
            <v>0.011822714580388093</v>
          </cell>
          <cell r="AD116">
            <v>0.011734311084433872</v>
          </cell>
          <cell r="AE116">
            <v>54576.24</v>
          </cell>
          <cell r="AF116">
            <v>54245.95</v>
          </cell>
          <cell r="AG116">
            <v>0.011822592673555033</v>
          </cell>
          <cell r="AH116">
            <v>0.011734164319290773</v>
          </cell>
          <cell r="AI116">
            <v>130</v>
          </cell>
          <cell r="AJ116">
            <v>35429</v>
          </cell>
          <cell r="AK116">
            <v>0.007487457784382012</v>
          </cell>
          <cell r="AL116">
            <v>-1.4355264988176408</v>
          </cell>
          <cell r="AM116">
            <v>116</v>
          </cell>
          <cell r="AN116">
            <v>3563087.82</v>
          </cell>
          <cell r="AO116">
            <v>0.011766983569368202</v>
          </cell>
          <cell r="AP116">
            <v>15.632970655116685</v>
          </cell>
          <cell r="AQ116">
            <v>6.709265175718859</v>
          </cell>
          <cell r="AR116">
            <v>5.5393586005831</v>
          </cell>
          <cell r="AS116">
            <v>-0.773195876288657</v>
          </cell>
          <cell r="AT116">
            <v>-11.147421931735657</v>
          </cell>
          <cell r="AU116">
            <v>-3.958128884527312</v>
          </cell>
          <cell r="AV116">
            <v>27.579795475673997</v>
          </cell>
          <cell r="AW116">
            <v>34.9456317960255</v>
          </cell>
          <cell r="AX116">
            <v>35.916955017301035</v>
          </cell>
          <cell r="AY116">
            <v>17.80952380952381</v>
          </cell>
          <cell r="AZ116">
            <v>11.479250334672031</v>
          </cell>
          <cell r="BA116">
            <v>1.932950770160069</v>
          </cell>
          <cell r="BB116">
            <v>3.46008907159987</v>
          </cell>
          <cell r="BC116">
            <v>11.144377910844971</v>
          </cell>
          <cell r="BD116">
            <v>130</v>
          </cell>
          <cell r="BE116">
            <v>35429</v>
          </cell>
          <cell r="BF116">
            <v>0.007487457784382012</v>
          </cell>
          <cell r="BG116">
            <v>116</v>
          </cell>
          <cell r="BH116">
            <v>3563087.82</v>
          </cell>
          <cell r="BI116">
            <v>0.011766983569368202</v>
          </cell>
          <cell r="BJ116">
            <v>128</v>
          </cell>
          <cell r="BK116">
            <v>117</v>
          </cell>
          <cell r="BL116">
            <v>125</v>
          </cell>
          <cell r="BM116">
            <v>117</v>
          </cell>
          <cell r="BN116">
            <v>649724.07</v>
          </cell>
          <cell r="BO116">
            <v>661778.11</v>
          </cell>
          <cell r="BP116">
            <v>2896</v>
          </cell>
          <cell r="BQ116">
            <v>2695</v>
          </cell>
          <cell r="BR116">
            <v>2447</v>
          </cell>
          <cell r="BS116">
            <v>2936</v>
          </cell>
          <cell r="BT116">
            <v>4117</v>
          </cell>
          <cell r="BU116">
            <v>3599</v>
          </cell>
          <cell r="BV116">
            <v>3928</v>
          </cell>
          <cell r="BW116">
            <v>3711</v>
          </cell>
          <cell r="BX116">
            <v>3331</v>
          </cell>
          <cell r="BY116">
            <v>3375</v>
          </cell>
          <cell r="BZ116">
            <v>3020</v>
          </cell>
          <cell r="CA116">
            <v>661778.11</v>
          </cell>
          <cell r="CB116">
            <v>649724.07</v>
          </cell>
        </row>
        <row r="117">
          <cell r="B117" t="str">
            <v>Cevallos</v>
          </cell>
          <cell r="C117">
            <v>115</v>
          </cell>
          <cell r="D117">
            <v>5359405.9</v>
          </cell>
          <cell r="E117">
            <v>0.012730726258871906</v>
          </cell>
          <cell r="F117">
            <v>12.348218654439158</v>
          </cell>
          <cell r="G117">
            <v>80.80981271519538</v>
          </cell>
          <cell r="H117">
            <v>115</v>
          </cell>
          <cell r="I117">
            <v>5359405.9</v>
          </cell>
          <cell r="J117">
            <v>0.012730726258871906</v>
          </cell>
          <cell r="K117">
            <v>12.348218654439158</v>
          </cell>
          <cell r="L117">
            <v>80.80981271519538</v>
          </cell>
          <cell r="M117">
            <v>101</v>
          </cell>
          <cell r="N117">
            <v>107865</v>
          </cell>
          <cell r="O117">
            <v>0.02249187651034181</v>
          </cell>
          <cell r="P117">
            <v>-5.761838196749958</v>
          </cell>
          <cell r="Q117">
            <v>92.9814803751132</v>
          </cell>
          <cell r="R117">
            <v>101</v>
          </cell>
          <cell r="S117">
            <v>107865</v>
          </cell>
          <cell r="T117">
            <v>0.02249187651034181</v>
          </cell>
          <cell r="U117">
            <v>-5.761838196749958</v>
          </cell>
          <cell r="V117">
            <v>92.9814803751132</v>
          </cell>
          <cell r="W117">
            <v>9685</v>
          </cell>
          <cell r="X117">
            <v>10261</v>
          </cell>
          <cell r="Y117">
            <v>0.025674061414899776</v>
          </cell>
          <cell r="Z117">
            <v>0.024862002077592076</v>
          </cell>
          <cell r="AA117">
            <v>496789.36</v>
          </cell>
          <cell r="AB117">
            <v>523677.16</v>
          </cell>
          <cell r="AC117">
            <v>0.01702047604152827</v>
          </cell>
          <cell r="AD117">
            <v>0.013250252371335923</v>
          </cell>
          <cell r="AE117">
            <v>78570.28</v>
          </cell>
          <cell r="AF117">
            <v>61253.85</v>
          </cell>
          <cell r="AG117">
            <v>0.01702030804407133</v>
          </cell>
          <cell r="AH117">
            <v>0.01325007196093329</v>
          </cell>
          <cell r="AI117">
            <v>103</v>
          </cell>
          <cell r="AJ117">
            <v>114460</v>
          </cell>
          <cell r="AK117">
            <v>0.024189630472222334</v>
          </cell>
          <cell r="AL117">
            <v>2.9807372218773276</v>
          </cell>
          <cell r="AM117">
            <v>112</v>
          </cell>
          <cell r="AN117">
            <v>4770352.36</v>
          </cell>
          <cell r="AO117">
            <v>0.015753936101473028</v>
          </cell>
          <cell r="AP117">
            <v>24.033220371943308</v>
          </cell>
          <cell r="AQ117">
            <v>4.308023694130325</v>
          </cell>
          <cell r="AR117">
            <v>4.079485680888362</v>
          </cell>
          <cell r="AS117">
            <v>11.91172560489231</v>
          </cell>
          <cell r="AT117">
            <v>-1.494678942963057</v>
          </cell>
          <cell r="AU117">
            <v>-10.976619077177741</v>
          </cell>
          <cell r="AV117">
            <v>-34.19111189179694</v>
          </cell>
          <cell r="AW117">
            <v>-27.858472998137806</v>
          </cell>
          <cell r="AX117">
            <v>-18.86314604633712</v>
          </cell>
          <cell r="AY117">
            <v>-0.9098514955030335</v>
          </cell>
          <cell r="AZ117">
            <v>-10.172377101510953</v>
          </cell>
          <cell r="BA117">
            <v>8.47526772055074</v>
          </cell>
          <cell r="BB117">
            <v>20.598881210924635</v>
          </cell>
          <cell r="BC117">
            <v>5.947341249354676</v>
          </cell>
          <cell r="BD117">
            <v>103</v>
          </cell>
          <cell r="BE117">
            <v>114460</v>
          </cell>
          <cell r="BF117">
            <v>0.024189630472222334</v>
          </cell>
          <cell r="BG117">
            <v>112</v>
          </cell>
          <cell r="BH117">
            <v>4770352.36</v>
          </cell>
          <cell r="BI117">
            <v>0.015753936101473028</v>
          </cell>
          <cell r="BJ117">
            <v>103</v>
          </cell>
          <cell r="BK117">
            <v>109</v>
          </cell>
          <cell r="BL117">
            <v>100</v>
          </cell>
          <cell r="BM117">
            <v>114</v>
          </cell>
          <cell r="BN117">
            <v>869556.15</v>
          </cell>
          <cell r="BO117">
            <v>658930.45</v>
          </cell>
          <cell r="BP117">
            <v>8904</v>
          </cell>
          <cell r="BQ117">
            <v>8418</v>
          </cell>
          <cell r="BR117">
            <v>8238</v>
          </cell>
          <cell r="BS117">
            <v>8605</v>
          </cell>
          <cell r="BT117">
            <v>7493</v>
          </cell>
          <cell r="BU117">
            <v>7748</v>
          </cell>
          <cell r="BV117">
            <v>8650</v>
          </cell>
          <cell r="BW117">
            <v>9475</v>
          </cell>
          <cell r="BX117">
            <v>8442</v>
          </cell>
          <cell r="BY117">
            <v>10636</v>
          </cell>
          <cell r="BZ117">
            <v>10995</v>
          </cell>
          <cell r="CA117">
            <v>658930.45</v>
          </cell>
          <cell r="CB117">
            <v>869556.15</v>
          </cell>
        </row>
        <row r="118">
          <cell r="B118" t="str">
            <v>Austral</v>
          </cell>
          <cell r="C118">
            <v>116</v>
          </cell>
          <cell r="D118">
            <v>5111665.4</v>
          </cell>
          <cell r="E118">
            <v>0.012142243776375843</v>
          </cell>
          <cell r="F118">
            <v>49.361536834695706</v>
          </cell>
          <cell r="G118">
            <v>107.43274760403693</v>
          </cell>
          <cell r="H118">
            <v>116</v>
          </cell>
          <cell r="I118">
            <v>5111665.4</v>
          </cell>
          <cell r="J118">
            <v>0.012142243776375843</v>
          </cell>
          <cell r="K118">
            <v>49.361536834695706</v>
          </cell>
          <cell r="L118">
            <v>107.43274760403693</v>
          </cell>
          <cell r="M118">
            <v>77</v>
          </cell>
          <cell r="N118">
            <v>338297</v>
          </cell>
          <cell r="O118">
            <v>0.07054127240364441</v>
          </cell>
          <cell r="P118">
            <v>15.327474295688216</v>
          </cell>
          <cell r="Q118">
            <v>113.78956340769888</v>
          </cell>
          <cell r="R118">
            <v>77</v>
          </cell>
          <cell r="S118">
            <v>338297</v>
          </cell>
          <cell r="T118">
            <v>0.07054127240364441</v>
          </cell>
          <cell r="U118">
            <v>15.327474295688216</v>
          </cell>
          <cell r="V118">
            <v>113.78956340769888</v>
          </cell>
          <cell r="W118">
            <v>23648</v>
          </cell>
          <cell r="X118">
            <v>28178</v>
          </cell>
          <cell r="Y118">
            <v>0.06268871495503872</v>
          </cell>
          <cell r="Z118">
            <v>0.0682741930165081</v>
          </cell>
          <cell r="AA118">
            <v>304867.84</v>
          </cell>
          <cell r="AB118">
            <v>486562.63</v>
          </cell>
          <cell r="AC118">
            <v>0.010445062202122192</v>
          </cell>
          <cell r="AD118">
            <v>0.012311168281543806</v>
          </cell>
          <cell r="AE118">
            <v>48215.65</v>
          </cell>
          <cell r="AF118">
            <v>56911.79</v>
          </cell>
          <cell r="AG118">
            <v>0.010444728153509544</v>
          </cell>
          <cell r="AH118">
            <v>0.012310823122555131</v>
          </cell>
          <cell r="AI118">
            <v>84</v>
          </cell>
          <cell r="AJ118">
            <v>293336</v>
          </cell>
          <cell r="AK118">
            <v>0.06199274370260187</v>
          </cell>
          <cell r="AL118">
            <v>-7.866071989446577</v>
          </cell>
          <cell r="AM118">
            <v>117</v>
          </cell>
          <cell r="AN118">
            <v>3422343.87</v>
          </cell>
          <cell r="AO118">
            <v>0.01130218117582574</v>
          </cell>
          <cell r="AP118">
            <v>12.91423764331292</v>
          </cell>
          <cell r="AQ118">
            <v>1.9881830335964024</v>
          </cell>
          <cell r="AR118">
            <v>14.952867242733703</v>
          </cell>
          <cell r="AS118">
            <v>16.236504723346833</v>
          </cell>
          <cell r="AT118">
            <v>36.80181200453001</v>
          </cell>
          <cell r="AU118">
            <v>33.128232566434825</v>
          </cell>
          <cell r="AV118">
            <v>10.590561661025966</v>
          </cell>
          <cell r="AW118">
            <v>9.825255522584907</v>
          </cell>
          <cell r="AX118">
            <v>9.413281753707281</v>
          </cell>
          <cell r="AY118">
            <v>8.507578701904395</v>
          </cell>
          <cell r="AZ118">
            <v>15.478692107253922</v>
          </cell>
          <cell r="BA118">
            <v>2.091493326234928</v>
          </cell>
          <cell r="BB118">
            <v>13.52733837689133</v>
          </cell>
          <cell r="BC118">
            <v>19.155953991880924</v>
          </cell>
          <cell r="BD118">
            <v>84</v>
          </cell>
          <cell r="BE118">
            <v>293336</v>
          </cell>
          <cell r="BF118">
            <v>0.06199274370260187</v>
          </cell>
          <cell r="BG118">
            <v>117</v>
          </cell>
          <cell r="BH118">
            <v>3422343.87</v>
          </cell>
          <cell r="BI118">
            <v>0.01130218117582574</v>
          </cell>
          <cell r="BJ118">
            <v>83</v>
          </cell>
          <cell r="BK118">
            <v>121</v>
          </cell>
          <cell r="BL118">
            <v>79</v>
          </cell>
          <cell r="BM118">
            <v>115</v>
          </cell>
          <cell r="BN118">
            <v>625359.96</v>
          </cell>
          <cell r="BO118">
            <v>629204.57</v>
          </cell>
          <cell r="BP118">
            <v>29267</v>
          </cell>
          <cell r="BQ118">
            <v>27562</v>
          </cell>
          <cell r="BR118">
            <v>30199</v>
          </cell>
          <cell r="BS118">
            <v>29858</v>
          </cell>
          <cell r="BT118">
            <v>29082</v>
          </cell>
          <cell r="BU118">
            <v>26648</v>
          </cell>
          <cell r="BV118">
            <v>28849</v>
          </cell>
          <cell r="BW118">
            <v>27919</v>
          </cell>
          <cell r="BX118">
            <v>27477</v>
          </cell>
          <cell r="BY118">
            <v>26847</v>
          </cell>
          <cell r="BZ118">
            <v>26411</v>
          </cell>
          <cell r="CA118">
            <v>629204.57</v>
          </cell>
          <cell r="CB118">
            <v>625359.96</v>
          </cell>
        </row>
        <row r="119">
          <cell r="B119" t="str">
            <v>Rospaw</v>
          </cell>
          <cell r="C119">
            <v>117</v>
          </cell>
          <cell r="D119">
            <v>4528997.26</v>
          </cell>
          <cell r="E119">
            <v>0.010758174585030202</v>
          </cell>
          <cell r="F119">
            <v>70.21930532613823</v>
          </cell>
          <cell r="G119">
            <v>122.43532072568719</v>
          </cell>
          <cell r="H119">
            <v>117</v>
          </cell>
          <cell r="I119">
            <v>4528997.26</v>
          </cell>
          <cell r="J119">
            <v>0.010758174585030202</v>
          </cell>
          <cell r="K119">
            <v>70.21930532613823</v>
          </cell>
          <cell r="L119">
            <v>122.43532072568719</v>
          </cell>
          <cell r="M119">
            <v>129</v>
          </cell>
          <cell r="N119">
            <v>36618</v>
          </cell>
          <cell r="O119">
            <v>0.007635540110839442</v>
          </cell>
          <cell r="P119">
            <v>-0.8072380539603463</v>
          </cell>
          <cell r="Q119">
            <v>97.87001010795268</v>
          </cell>
          <cell r="R119">
            <v>129</v>
          </cell>
          <cell r="S119">
            <v>36618</v>
          </cell>
          <cell r="T119">
            <v>0.007635540110839442</v>
          </cell>
          <cell r="U119">
            <v>-0.8072380539603463</v>
          </cell>
          <cell r="V119">
            <v>97.87001010795268</v>
          </cell>
          <cell r="W119">
            <v>2741</v>
          </cell>
          <cell r="X119">
            <v>4532</v>
          </cell>
          <cell r="Y119">
            <v>0.007266143762337665</v>
          </cell>
          <cell r="Z119">
            <v>0.010980858923657275</v>
          </cell>
          <cell r="AA119">
            <v>229715.73</v>
          </cell>
          <cell r="AB119">
            <v>553556.31</v>
          </cell>
          <cell r="AC119">
            <v>0.007870279425523881</v>
          </cell>
          <cell r="AD119">
            <v>0.014006264487925085</v>
          </cell>
          <cell r="AE119">
            <v>36330.7</v>
          </cell>
          <cell r="AF119">
            <v>64749.11</v>
          </cell>
          <cell r="AG119">
            <v>0.007870147662153453</v>
          </cell>
          <cell r="AH119">
            <v>0.014006146012150833</v>
          </cell>
          <cell r="AI119">
            <v>128</v>
          </cell>
          <cell r="AJ119">
            <v>36916</v>
          </cell>
          <cell r="AK119">
            <v>0.007801715870282716</v>
          </cell>
          <cell r="AL119">
            <v>29.985915492957748</v>
          </cell>
          <cell r="AM119">
            <v>123</v>
          </cell>
          <cell r="AN119">
            <v>2660683.67</v>
          </cell>
          <cell r="AO119">
            <v>0.00878682272506443</v>
          </cell>
          <cell r="AP119">
            <v>73.59410842498673</v>
          </cell>
          <cell r="AQ119">
            <v>41.65374677002585</v>
          </cell>
          <cell r="AR119">
            <v>58.67261572783045</v>
          </cell>
          <cell r="AS119">
            <v>46.70018856065368</v>
          </cell>
          <cell r="AT119">
            <v>52.52825698988697</v>
          </cell>
          <cell r="AU119">
            <v>-3.988704553476885</v>
          </cell>
          <cell r="AV119">
            <v>-24.700854700854702</v>
          </cell>
          <cell r="AW119">
            <v>-32.708860759493675</v>
          </cell>
          <cell r="AX119">
            <v>-39.53739731949849</v>
          </cell>
          <cell r="AY119">
            <v>-46.9572045543777</v>
          </cell>
          <cell r="AZ119">
            <v>-7.3422330097087425</v>
          </cell>
          <cell r="BA119">
            <v>9.134007585335024</v>
          </cell>
          <cell r="BB119">
            <v>63.67083807356846</v>
          </cell>
          <cell r="BC119">
            <v>65.3411163808829</v>
          </cell>
          <cell r="BD119">
            <v>128</v>
          </cell>
          <cell r="BE119">
            <v>36916</v>
          </cell>
          <cell r="BF119">
            <v>0.007801715870282716</v>
          </cell>
          <cell r="BG119">
            <v>123</v>
          </cell>
          <cell r="BH119">
            <v>2660683.67</v>
          </cell>
          <cell r="BI119">
            <v>0.00878682272506443</v>
          </cell>
          <cell r="BJ119">
            <v>130</v>
          </cell>
          <cell r="BK119">
            <v>125</v>
          </cell>
          <cell r="BL119">
            <v>117</v>
          </cell>
          <cell r="BM119">
            <v>113</v>
          </cell>
          <cell r="BN119">
            <v>482572.64</v>
          </cell>
          <cell r="BO119">
            <v>553264.19</v>
          </cell>
          <cell r="BP119">
            <v>2845</v>
          </cell>
          <cell r="BQ119">
            <v>2334</v>
          </cell>
          <cell r="BR119">
            <v>2564</v>
          </cell>
          <cell r="BS119">
            <v>2720</v>
          </cell>
          <cell r="BT119">
            <v>2643</v>
          </cell>
          <cell r="BU119">
            <v>2658</v>
          </cell>
          <cell r="BV119">
            <v>2797</v>
          </cell>
          <cell r="BW119">
            <v>2702</v>
          </cell>
          <cell r="BX119">
            <v>3054</v>
          </cell>
          <cell r="BY119">
            <v>3453</v>
          </cell>
          <cell r="BZ119">
            <v>4316</v>
          </cell>
          <cell r="CA119">
            <v>553264.19</v>
          </cell>
          <cell r="CB119">
            <v>482572.64</v>
          </cell>
        </row>
        <row r="120">
          <cell r="B120" t="str">
            <v>Aulo Gelio Arg.</v>
          </cell>
          <cell r="C120">
            <v>118</v>
          </cell>
          <cell r="D120">
            <v>4236665.3</v>
          </cell>
          <cell r="E120">
            <v>0.010063769602664622</v>
          </cell>
          <cell r="F120">
            <v>64.21668090791393</v>
          </cell>
          <cell r="G120">
            <v>118.11775378207284</v>
          </cell>
          <cell r="H120">
            <v>118</v>
          </cell>
          <cell r="I120">
            <v>4236665.3</v>
          </cell>
          <cell r="J120">
            <v>0.010063769602664622</v>
          </cell>
          <cell r="K120">
            <v>64.21668090791393</v>
          </cell>
          <cell r="L120">
            <v>118.11775378207284</v>
          </cell>
          <cell r="M120">
            <v>102</v>
          </cell>
          <cell r="N120">
            <v>106182</v>
          </cell>
          <cell r="O120">
            <v>0.022140939430038604</v>
          </cell>
          <cell r="P120">
            <v>5.984868145249833</v>
          </cell>
          <cell r="Q120">
            <v>104.57154245093356</v>
          </cell>
          <cell r="R120">
            <v>102</v>
          </cell>
          <cell r="S120">
            <v>106182</v>
          </cell>
          <cell r="T120">
            <v>0.022140939430038604</v>
          </cell>
          <cell r="U120">
            <v>5.984868145249833</v>
          </cell>
          <cell r="V120">
            <v>104.57154245093356</v>
          </cell>
          <cell r="W120">
            <v>31948</v>
          </cell>
          <cell r="X120">
            <v>20744</v>
          </cell>
          <cell r="Y120">
            <v>0.08469126629666682</v>
          </cell>
          <cell r="Z120">
            <v>0.05026190148110028</v>
          </cell>
          <cell r="AA120">
            <v>860261.23</v>
          </cell>
          <cell r="AB120">
            <v>892806.79</v>
          </cell>
          <cell r="AC120">
            <v>0.029473368058185945</v>
          </cell>
          <cell r="AD120">
            <v>0.02259009212153211</v>
          </cell>
          <cell r="AE120">
            <v>136056.83</v>
          </cell>
          <cell r="AF120">
            <v>104431.79</v>
          </cell>
          <cell r="AG120">
            <v>0.029473347404385543</v>
          </cell>
          <cell r="AH120">
            <v>0.022590069563122536</v>
          </cell>
          <cell r="AI120">
            <v>107</v>
          </cell>
          <cell r="AJ120">
            <v>100186</v>
          </cell>
          <cell r="AK120">
            <v>0.02117300645194886</v>
          </cell>
          <cell r="AL120">
            <v>76.4179682685027</v>
          </cell>
          <cell r="AM120">
            <v>124</v>
          </cell>
          <cell r="AN120">
            <v>2579923.84</v>
          </cell>
          <cell r="AO120">
            <v>0.008520115969384474</v>
          </cell>
          <cell r="AP120">
            <v>118.10249723403201</v>
          </cell>
          <cell r="AQ120">
            <v>447.9931389365352</v>
          </cell>
          <cell r="AR120">
            <v>334.71962616822435</v>
          </cell>
          <cell r="AS120">
            <v>199.1308223757522</v>
          </cell>
          <cell r="AT120">
            <v>83.05335968379445</v>
          </cell>
          <cell r="AU120">
            <v>-13.158937772493061</v>
          </cell>
          <cell r="AV120">
            <v>43.05555555555556</v>
          </cell>
          <cell r="AW120">
            <v>-37.096774193548384</v>
          </cell>
          <cell r="AX120">
            <v>-52.53456221198156</v>
          </cell>
          <cell r="AY120">
            <v>143.9442658092176</v>
          </cell>
          <cell r="AZ120">
            <v>2.7977044476327206</v>
          </cell>
          <cell r="BA120">
            <v>-10.347225441565067</v>
          </cell>
          <cell r="BB120">
            <v>-24.852071005917164</v>
          </cell>
          <cell r="BC120">
            <v>-35.06948791786654</v>
          </cell>
          <cell r="BD120">
            <v>107</v>
          </cell>
          <cell r="BE120">
            <v>100186</v>
          </cell>
          <cell r="BF120">
            <v>0.02117300645194886</v>
          </cell>
          <cell r="BG120">
            <v>124</v>
          </cell>
          <cell r="BH120">
            <v>2579923.84</v>
          </cell>
          <cell r="BI120">
            <v>0.008520115969384474</v>
          </cell>
          <cell r="BJ120">
            <v>74</v>
          </cell>
          <cell r="BK120">
            <v>94</v>
          </cell>
          <cell r="BL120">
            <v>87</v>
          </cell>
          <cell r="BM120">
            <v>99</v>
          </cell>
          <cell r="BN120">
            <v>436282.46</v>
          </cell>
          <cell r="BO120">
            <v>519143.26</v>
          </cell>
          <cell r="BP120">
            <v>18606</v>
          </cell>
          <cell r="BQ120">
            <v>13422</v>
          </cell>
          <cell r="BR120">
            <v>3705</v>
          </cell>
          <cell r="BS120">
            <v>2191</v>
          </cell>
          <cell r="BT120">
            <v>1133</v>
          </cell>
          <cell r="BU120">
            <v>195</v>
          </cell>
          <cell r="BV120">
            <v>206</v>
          </cell>
          <cell r="BW120">
            <v>2276</v>
          </cell>
          <cell r="BX120">
            <v>4299</v>
          </cell>
          <cell r="BY120">
            <v>19339</v>
          </cell>
          <cell r="BZ120">
            <v>20066</v>
          </cell>
          <cell r="CA120">
            <v>519143.26</v>
          </cell>
          <cell r="CB120">
            <v>436282.46</v>
          </cell>
        </row>
        <row r="121">
          <cell r="B121" t="str">
            <v>Merck Serono</v>
          </cell>
          <cell r="C121">
            <v>119</v>
          </cell>
          <cell r="D121">
            <v>4069101.58</v>
          </cell>
          <cell r="E121">
            <v>0.009665738945901293</v>
          </cell>
          <cell r="F121">
            <v>22.028190081382483</v>
          </cell>
          <cell r="G121">
            <v>87.77242135704432</v>
          </cell>
          <cell r="H121">
            <v>119</v>
          </cell>
          <cell r="I121">
            <v>4069101.58</v>
          </cell>
          <cell r="J121">
            <v>0.009665738945901293</v>
          </cell>
          <cell r="K121">
            <v>22.028190081382483</v>
          </cell>
          <cell r="L121">
            <v>87.77242135704432</v>
          </cell>
          <cell r="M121">
            <v>175</v>
          </cell>
          <cell r="N121">
            <v>2104</v>
          </cell>
          <cell r="O121">
            <v>0.0004387234800700799</v>
          </cell>
          <cell r="P121">
            <v>8.341915550978364</v>
          </cell>
          <cell r="Q121">
            <v>106.89715824081414</v>
          </cell>
          <cell r="R121">
            <v>175</v>
          </cell>
          <cell r="S121">
            <v>2104</v>
          </cell>
          <cell r="T121">
            <v>0.0004387234800700799</v>
          </cell>
          <cell r="U121">
            <v>8.341915550978364</v>
          </cell>
          <cell r="V121">
            <v>106.89715824081414</v>
          </cell>
          <cell r="W121">
            <v>158</v>
          </cell>
          <cell r="X121">
            <v>175</v>
          </cell>
          <cell r="Y121">
            <v>0.0004188437484309927</v>
          </cell>
          <cell r="Z121">
            <v>0.00042401816232127607</v>
          </cell>
          <cell r="AA121">
            <v>261079.94</v>
          </cell>
          <cell r="AB121">
            <v>263312.37</v>
          </cell>
          <cell r="AC121">
            <v>0.008944847095142372</v>
          </cell>
          <cell r="AD121">
            <v>0.006662416506755003</v>
          </cell>
          <cell r="AE121">
            <v>41291.71</v>
          </cell>
          <cell r="AF121">
            <v>30799.63</v>
          </cell>
          <cell r="AG121">
            <v>0.00894482778814662</v>
          </cell>
          <cell r="AH121">
            <v>0.006662394508592028</v>
          </cell>
          <cell r="AI121">
            <v>178</v>
          </cell>
          <cell r="AJ121">
            <v>1942</v>
          </cell>
          <cell r="AK121">
            <v>0.0004104164107728094</v>
          </cell>
          <cell r="AL121">
            <v>3.1332979288369645</v>
          </cell>
          <cell r="AM121">
            <v>118</v>
          </cell>
          <cell r="AN121">
            <v>3334558.66</v>
          </cell>
          <cell r="AO121">
            <v>0.01101227332738446</v>
          </cell>
          <cell r="AP121">
            <v>77.34456613895124</v>
          </cell>
          <cell r="AQ121">
            <v>276.1904761904762</v>
          </cell>
          <cell r="AR121">
            <v>-54.372623574144484</v>
          </cell>
          <cell r="AS121">
            <v>32.35294117647059</v>
          </cell>
          <cell r="AT121">
            <v>64.05228758169935</v>
          </cell>
          <cell r="AU121">
            <v>-38.888888888888886</v>
          </cell>
          <cell r="AV121">
            <v>10.480349344978169</v>
          </cell>
          <cell r="AW121">
            <v>0.6711409395973256</v>
          </cell>
          <cell r="AX121">
            <v>105.55555555555554</v>
          </cell>
          <cell r="AY121">
            <v>-19.5</v>
          </cell>
          <cell r="AZ121">
            <v>37.41007194244603</v>
          </cell>
          <cell r="BA121">
            <v>97.72727272727273</v>
          </cell>
          <cell r="BB121">
            <v>21.58273381294964</v>
          </cell>
          <cell r="BC121">
            <v>10.759493670886066</v>
          </cell>
          <cell r="BD121">
            <v>178</v>
          </cell>
          <cell r="BE121">
            <v>1942</v>
          </cell>
          <cell r="BF121">
            <v>0.0004104164107728094</v>
          </cell>
          <cell r="BG121">
            <v>118</v>
          </cell>
          <cell r="BH121">
            <v>3334558.66</v>
          </cell>
          <cell r="BI121">
            <v>0.01101227332738446</v>
          </cell>
          <cell r="BJ121">
            <v>174</v>
          </cell>
          <cell r="BK121">
            <v>122</v>
          </cell>
          <cell r="BL121">
            <v>179</v>
          </cell>
          <cell r="BM121">
            <v>123</v>
          </cell>
          <cell r="BN121">
            <v>617194.67</v>
          </cell>
          <cell r="BO121">
            <v>503489.12</v>
          </cell>
          <cell r="BP121">
            <v>120</v>
          </cell>
          <cell r="BQ121">
            <v>180</v>
          </cell>
          <cell r="BR121">
            <v>251</v>
          </cell>
          <cell r="BS121">
            <v>132</v>
          </cell>
          <cell r="BT121">
            <v>253</v>
          </cell>
          <cell r="BU121">
            <v>150</v>
          </cell>
          <cell r="BV121">
            <v>148</v>
          </cell>
          <cell r="BW121">
            <v>161</v>
          </cell>
          <cell r="BX121">
            <v>191</v>
          </cell>
          <cell r="BY121">
            <v>174</v>
          </cell>
          <cell r="BZ121">
            <v>169</v>
          </cell>
          <cell r="CA121">
            <v>503489.12</v>
          </cell>
          <cell r="CB121">
            <v>617194.67</v>
          </cell>
        </row>
        <row r="122">
          <cell r="B122" t="str">
            <v>Fabra</v>
          </cell>
          <cell r="C122">
            <v>120</v>
          </cell>
          <cell r="D122">
            <v>3723588.16</v>
          </cell>
          <cell r="E122">
            <v>0.008845006788109955</v>
          </cell>
          <cell r="F122">
            <v>19.785819853932928</v>
          </cell>
          <cell r="G122">
            <v>86.15952957924337</v>
          </cell>
          <cell r="H122">
            <v>120</v>
          </cell>
          <cell r="I122">
            <v>3723588.16</v>
          </cell>
          <cell r="J122">
            <v>0.008845006788109955</v>
          </cell>
          <cell r="K122">
            <v>19.785819853932928</v>
          </cell>
          <cell r="L122">
            <v>86.15952957924337</v>
          </cell>
          <cell r="M122">
            <v>113</v>
          </cell>
          <cell r="N122">
            <v>66260</v>
          </cell>
          <cell r="O122">
            <v>0.013816453321978847</v>
          </cell>
          <cell r="P122">
            <v>-14.215432418436047</v>
          </cell>
          <cell r="Q122">
            <v>84.64061622642637</v>
          </cell>
          <cell r="R122">
            <v>113</v>
          </cell>
          <cell r="S122">
            <v>66260</v>
          </cell>
          <cell r="T122">
            <v>0.013816453321978847</v>
          </cell>
          <cell r="U122">
            <v>-14.215432418436047</v>
          </cell>
          <cell r="V122">
            <v>84.64061622642637</v>
          </cell>
          <cell r="W122">
            <v>6612</v>
          </cell>
          <cell r="X122">
            <v>5493</v>
          </cell>
          <cell r="Y122">
            <v>0.01752781559889699</v>
          </cell>
          <cell r="Z122">
            <v>0.013309324375032966</v>
          </cell>
          <cell r="AA122">
            <v>322130.05</v>
          </cell>
          <cell r="AB122">
            <v>309718.15</v>
          </cell>
          <cell r="AC122">
            <v>0.011036481937296937</v>
          </cell>
          <cell r="AD122">
            <v>0.00783659087114526</v>
          </cell>
          <cell r="AE122">
            <v>50944.93</v>
          </cell>
          <cell r="AF122">
            <v>36226.01</v>
          </cell>
          <cell r="AG122">
            <v>0.01103595916781321</v>
          </cell>
          <cell r="AH122">
            <v>0.007836197061204952</v>
          </cell>
          <cell r="AI122">
            <v>112</v>
          </cell>
          <cell r="AJ122">
            <v>77240</v>
          </cell>
          <cell r="AK122">
            <v>0.01632366816070639</v>
          </cell>
          <cell r="AL122">
            <v>-7.158998028751384</v>
          </cell>
          <cell r="AM122">
            <v>120</v>
          </cell>
          <cell r="AN122">
            <v>3108538.36</v>
          </cell>
          <cell r="AO122">
            <v>0.010265848515311298</v>
          </cell>
          <cell r="AP122">
            <v>5.218583739934313</v>
          </cell>
          <cell r="AQ122">
            <v>-6.39864099660249</v>
          </cell>
          <cell r="AR122">
            <v>-8.830811554332874</v>
          </cell>
          <cell r="AS122">
            <v>-33.431085043988276</v>
          </cell>
          <cell r="AT122">
            <v>-17.086092715231793</v>
          </cell>
          <cell r="AU122">
            <v>-1.4867585566052388</v>
          </cell>
          <cell r="AV122">
            <v>-18.250656776386954</v>
          </cell>
          <cell r="AW122">
            <v>-6.7448680351906205</v>
          </cell>
          <cell r="AX122">
            <v>-20.930827259941186</v>
          </cell>
          <cell r="AY122">
            <v>-16.561580496006723</v>
          </cell>
          <cell r="AZ122">
            <v>-9.841884478864149</v>
          </cell>
          <cell r="BA122">
            <v>-6.851342778600122</v>
          </cell>
          <cell r="BB122">
            <v>-5.0709515859766245</v>
          </cell>
          <cell r="BC122">
            <v>-16.923774954627945</v>
          </cell>
          <cell r="BD122">
            <v>112</v>
          </cell>
          <cell r="BE122">
            <v>77240</v>
          </cell>
          <cell r="BF122">
            <v>0.01632366816070639</v>
          </cell>
          <cell r="BG122">
            <v>120</v>
          </cell>
          <cell r="BH122">
            <v>3108538.36</v>
          </cell>
          <cell r="BI122">
            <v>0.010265848515311298</v>
          </cell>
          <cell r="BJ122">
            <v>110</v>
          </cell>
          <cell r="BK122">
            <v>119</v>
          </cell>
          <cell r="BL122">
            <v>114</v>
          </cell>
          <cell r="BM122">
            <v>120</v>
          </cell>
          <cell r="BN122">
            <v>571029.73</v>
          </cell>
          <cell r="BO122">
            <v>459689.95</v>
          </cell>
          <cell r="BP122">
            <v>6628</v>
          </cell>
          <cell r="BQ122">
            <v>4767</v>
          </cell>
          <cell r="BR122">
            <v>5634</v>
          </cell>
          <cell r="BS122">
            <v>6361</v>
          </cell>
          <cell r="BT122">
            <v>5290</v>
          </cell>
          <cell r="BU122">
            <v>5406</v>
          </cell>
          <cell r="BV122">
            <v>6184</v>
          </cell>
          <cell r="BW122">
            <v>5955</v>
          </cell>
          <cell r="BX122">
            <v>5588</v>
          </cell>
          <cell r="BY122">
            <v>4405</v>
          </cell>
          <cell r="BZ122">
            <v>4549</v>
          </cell>
          <cell r="CA122">
            <v>459689.95</v>
          </cell>
          <cell r="CB122">
            <v>571029.73</v>
          </cell>
        </row>
        <row r="123">
          <cell r="B123" t="str">
            <v>Daxley Argentina S.A.</v>
          </cell>
          <cell r="C123">
            <v>121</v>
          </cell>
          <cell r="D123">
            <v>3711273.66</v>
          </cell>
          <cell r="E123">
            <v>0.008815754939781973</v>
          </cell>
          <cell r="F123">
            <v>125.3156526953214</v>
          </cell>
          <cell r="G123">
            <v>162.06501459639742</v>
          </cell>
          <cell r="H123">
            <v>121</v>
          </cell>
          <cell r="I123">
            <v>3711273.66</v>
          </cell>
          <cell r="J123">
            <v>0.008815754939781973</v>
          </cell>
          <cell r="K123">
            <v>125.3156526953214</v>
          </cell>
          <cell r="L123">
            <v>162.06501459639742</v>
          </cell>
          <cell r="M123">
            <v>137</v>
          </cell>
          <cell r="N123">
            <v>23325</v>
          </cell>
          <cell r="O123">
            <v>0.004863700177107706</v>
          </cell>
          <cell r="P123">
            <v>33.774948382656575</v>
          </cell>
          <cell r="Q123">
            <v>131.9910373856081</v>
          </cell>
          <cell r="R123">
            <v>137</v>
          </cell>
          <cell r="S123">
            <v>23325</v>
          </cell>
          <cell r="T123">
            <v>0.004863700177107706</v>
          </cell>
          <cell r="U123">
            <v>33.774948382656575</v>
          </cell>
          <cell r="V123">
            <v>131.9910373856081</v>
          </cell>
          <cell r="W123">
            <v>2624</v>
          </cell>
          <cell r="X123">
            <v>733</v>
          </cell>
          <cell r="Y123">
            <v>0.006955987315714715</v>
          </cell>
          <cell r="Z123">
            <v>0.0017760303598942592</v>
          </cell>
          <cell r="AA123">
            <v>310476.1</v>
          </cell>
          <cell r="AB123">
            <v>120554.1</v>
          </cell>
          <cell r="AC123">
            <v>0.010637206524546207</v>
          </cell>
          <cell r="AD123">
            <v>0.003050299633841712</v>
          </cell>
          <cell r="AE123">
            <v>49104.16</v>
          </cell>
          <cell r="AF123">
            <v>14101.18</v>
          </cell>
          <cell r="AG123">
            <v>0.010637201871310191</v>
          </cell>
          <cell r="AH123">
            <v>0.003050284181877111</v>
          </cell>
          <cell r="AI123">
            <v>142</v>
          </cell>
          <cell r="AJ123">
            <v>17436</v>
          </cell>
          <cell r="AK123">
            <v>0.0036848715438901674</v>
          </cell>
          <cell r="AL123">
            <v>-37.126784941583736</v>
          </cell>
          <cell r="AM123">
            <v>131</v>
          </cell>
          <cell r="AN123">
            <v>1647144.18</v>
          </cell>
          <cell r="AO123">
            <v>0.005439640974788116</v>
          </cell>
          <cell r="AP123">
            <v>-3.174443394368054</v>
          </cell>
          <cell r="AQ123">
            <v>19.817351598173506</v>
          </cell>
          <cell r="AR123">
            <v>17.186147186147195</v>
          </cell>
          <cell r="AS123">
            <v>-10.801186943620177</v>
          </cell>
          <cell r="AT123">
            <v>27.316486161251508</v>
          </cell>
          <cell r="AU123">
            <v>279.491833030853</v>
          </cell>
          <cell r="AV123">
            <v>-21.19932432432432</v>
          </cell>
          <cell r="AW123">
            <v>-2.26757369614512</v>
          </cell>
          <cell r="AX123">
            <v>2.418964683115621</v>
          </cell>
          <cell r="AY123">
            <v>1.105769230769238</v>
          </cell>
          <cell r="AZ123">
            <v>672.5373134328358</v>
          </cell>
          <cell r="BA123">
            <v>2959.259259259259</v>
          </cell>
          <cell r="BB123">
            <v>218.51351351351354</v>
          </cell>
          <cell r="BC123">
            <v>-72.0655487804878</v>
          </cell>
          <cell r="BD123">
            <v>142</v>
          </cell>
          <cell r="BE123">
            <v>17436</v>
          </cell>
          <cell r="BF123">
            <v>0.0036848715438901674</v>
          </cell>
          <cell r="BG123">
            <v>131</v>
          </cell>
          <cell r="BH123">
            <v>1647144.18</v>
          </cell>
          <cell r="BI123">
            <v>0.005439640974788116</v>
          </cell>
          <cell r="BJ123">
            <v>131</v>
          </cell>
          <cell r="BK123">
            <v>120</v>
          </cell>
          <cell r="BL123">
            <v>153</v>
          </cell>
          <cell r="BM123">
            <v>149</v>
          </cell>
          <cell r="BN123">
            <v>300098</v>
          </cell>
          <cell r="BO123">
            <v>457005.12</v>
          </cell>
          <cell r="BP123">
            <v>2707</v>
          </cell>
          <cell r="BQ123">
            <v>1503</v>
          </cell>
          <cell r="BR123">
            <v>1058</v>
          </cell>
          <cell r="BS123">
            <v>2091</v>
          </cell>
          <cell r="BT123">
            <v>1866</v>
          </cell>
          <cell r="BU123">
            <v>1724</v>
          </cell>
          <cell r="BV123">
            <v>2117</v>
          </cell>
          <cell r="BW123">
            <v>2103</v>
          </cell>
          <cell r="BX123">
            <v>2588</v>
          </cell>
          <cell r="BY123">
            <v>2478</v>
          </cell>
          <cell r="BZ123">
            <v>2357</v>
          </cell>
          <cell r="CA123">
            <v>457005.12</v>
          </cell>
          <cell r="CB123">
            <v>300098</v>
          </cell>
        </row>
        <row r="124">
          <cell r="B124" t="str">
            <v>Teva-Tuteur</v>
          </cell>
          <cell r="C124">
            <v>122</v>
          </cell>
          <cell r="D124">
            <v>3581809.26</v>
          </cell>
          <cell r="E124">
            <v>0.00850822536142533</v>
          </cell>
          <cell r="F124">
            <v>75.24132583120917</v>
          </cell>
          <cell r="G124">
            <v>126.04755900883167</v>
          </cell>
          <cell r="H124">
            <v>122</v>
          </cell>
          <cell r="I124">
            <v>3581809.26</v>
          </cell>
          <cell r="J124">
            <v>0.00850822536142533</v>
          </cell>
          <cell r="K124">
            <v>75.24132583120917</v>
          </cell>
          <cell r="L124">
            <v>126.04755900883167</v>
          </cell>
          <cell r="M124">
            <v>168</v>
          </cell>
          <cell r="N124">
            <v>3239</v>
          </cell>
          <cell r="O124">
            <v>0.0006753922775413445</v>
          </cell>
          <cell r="P124">
            <v>-2.0266182698124635</v>
          </cell>
          <cell r="Q124">
            <v>96.66689052836274</v>
          </cell>
          <cell r="R124">
            <v>168</v>
          </cell>
          <cell r="S124">
            <v>3239</v>
          </cell>
          <cell r="T124">
            <v>0.0006753922775413445</v>
          </cell>
          <cell r="U124">
            <v>-2.0266182698124635</v>
          </cell>
          <cell r="V124">
            <v>96.66689052836274</v>
          </cell>
          <cell r="W124">
            <v>347</v>
          </cell>
          <cell r="X124">
            <v>237</v>
          </cell>
          <cell r="Y124">
            <v>0.0009198657006680664</v>
          </cell>
          <cell r="Z124">
            <v>0.0005742417398293853</v>
          </cell>
          <cell r="AA124">
            <v>255392.71</v>
          </cell>
          <cell r="AB124">
            <v>257444.78</v>
          </cell>
          <cell r="AC124">
            <v>0.008749997185398612</v>
          </cell>
          <cell r="AD124">
            <v>0.006513952807647853</v>
          </cell>
          <cell r="AE124">
            <v>40392.25</v>
          </cell>
          <cell r="AF124">
            <v>30113.31</v>
          </cell>
          <cell r="AG124">
            <v>0.008749982023649912</v>
          </cell>
          <cell r="AH124">
            <v>0.006513933809579185</v>
          </cell>
          <cell r="AI124">
            <v>170</v>
          </cell>
          <cell r="AJ124">
            <v>3306</v>
          </cell>
          <cell r="AK124">
            <v>0.0006986800484113842</v>
          </cell>
          <cell r="AL124">
            <v>64.39582297364494</v>
          </cell>
          <cell r="AM124">
            <v>127</v>
          </cell>
          <cell r="AN124">
            <v>2043929.56</v>
          </cell>
          <cell r="AO124">
            <v>0.006750012002080256</v>
          </cell>
          <cell r="AP124">
            <v>117.53761643971816</v>
          </cell>
          <cell r="AQ124">
            <v>104.11764705882351</v>
          </cell>
          <cell r="AR124">
            <v>70.45454545454545</v>
          </cell>
          <cell r="AS124">
            <v>-16.176470588235293</v>
          </cell>
          <cell r="AT124">
            <v>74.45887445887448</v>
          </cell>
          <cell r="AU124">
            <v>27.27272727272727</v>
          </cell>
          <cell r="AV124">
            <v>-8.949416342412453</v>
          </cell>
          <cell r="AW124">
            <v>51.49700598802396</v>
          </cell>
          <cell r="AX124">
            <v>-21.690140845070427</v>
          </cell>
          <cell r="AY124">
            <v>16.666666666666675</v>
          </cell>
          <cell r="AZ124">
            <v>8.294930875576046</v>
          </cell>
          <cell r="BA124">
            <v>-41.80929095354523</v>
          </cell>
          <cell r="BB124">
            <v>-45.62334217506632</v>
          </cell>
          <cell r="BC124">
            <v>-31.70028818443804</v>
          </cell>
          <cell r="BD124">
            <v>170</v>
          </cell>
          <cell r="BE124">
            <v>3306</v>
          </cell>
          <cell r="BF124">
            <v>0.0006986800484113842</v>
          </cell>
          <cell r="BG124">
            <v>127</v>
          </cell>
          <cell r="BH124">
            <v>2043929.56</v>
          </cell>
          <cell r="BI124">
            <v>0.006750012002080256</v>
          </cell>
          <cell r="BJ124">
            <v>160</v>
          </cell>
          <cell r="BK124">
            <v>123</v>
          </cell>
          <cell r="BL124">
            <v>171</v>
          </cell>
          <cell r="BM124">
            <v>124</v>
          </cell>
          <cell r="BN124">
            <v>368788.52</v>
          </cell>
          <cell r="BO124">
            <v>442847.84</v>
          </cell>
          <cell r="BP124">
            <v>375</v>
          </cell>
          <cell r="BQ124">
            <v>228</v>
          </cell>
          <cell r="BR124">
            <v>403</v>
          </cell>
          <cell r="BS124">
            <v>280</v>
          </cell>
          <cell r="BT124">
            <v>234</v>
          </cell>
          <cell r="BU124">
            <v>253</v>
          </cell>
          <cell r="BV124">
            <v>278</v>
          </cell>
          <cell r="BW124">
            <v>273</v>
          </cell>
          <cell r="BX124">
            <v>235</v>
          </cell>
          <cell r="BY124">
            <v>238</v>
          </cell>
          <cell r="BZ124">
            <v>205</v>
          </cell>
          <cell r="CA124">
            <v>442847.84</v>
          </cell>
          <cell r="CB124">
            <v>368788.52</v>
          </cell>
        </row>
        <row r="125">
          <cell r="B125" t="str">
            <v>Novoplos</v>
          </cell>
          <cell r="C125">
            <v>123</v>
          </cell>
          <cell r="D125">
            <v>3393957.88</v>
          </cell>
          <cell r="E125">
            <v>0.008062003421763825</v>
          </cell>
          <cell r="F125">
            <v>5.515706128495745</v>
          </cell>
          <cell r="G125">
            <v>75.89532395686473</v>
          </cell>
          <cell r="H125">
            <v>123</v>
          </cell>
          <cell r="I125">
            <v>3393957.88</v>
          </cell>
          <cell r="J125">
            <v>0.008062003421763825</v>
          </cell>
          <cell r="K125">
            <v>5.515706128495745</v>
          </cell>
          <cell r="L125">
            <v>75.89532395686473</v>
          </cell>
          <cell r="M125">
            <v>122</v>
          </cell>
          <cell r="N125">
            <v>50256</v>
          </cell>
          <cell r="O125">
            <v>0.010479319018251871</v>
          </cell>
          <cell r="P125">
            <v>-23.461415452094847</v>
          </cell>
          <cell r="Q125">
            <v>75.51792990124461</v>
          </cell>
          <cell r="R125">
            <v>122</v>
          </cell>
          <cell r="S125">
            <v>50256</v>
          </cell>
          <cell r="T125">
            <v>0.010479319018251871</v>
          </cell>
          <cell r="U125">
            <v>-23.461415452094847</v>
          </cell>
          <cell r="V125">
            <v>75.51792990124461</v>
          </cell>
          <cell r="W125">
            <v>6559</v>
          </cell>
          <cell r="X125">
            <v>2952</v>
          </cell>
          <cell r="Y125">
            <v>0.017387317379486594</v>
          </cell>
          <cell r="Z125">
            <v>0.0071525806581280394</v>
          </cell>
          <cell r="AA125">
            <v>372961.99</v>
          </cell>
          <cell r="AB125">
            <v>226450.84</v>
          </cell>
          <cell r="AC125">
            <v>0.012778032555277966</v>
          </cell>
          <cell r="AD125">
            <v>0.00572973390647973</v>
          </cell>
          <cell r="AE125">
            <v>58986</v>
          </cell>
          <cell r="AF125">
            <v>26487.21</v>
          </cell>
          <cell r="AG125">
            <v>0.012777858119986227</v>
          </cell>
          <cell r="AH125">
            <v>0.005729557220392707</v>
          </cell>
          <cell r="AI125">
            <v>117</v>
          </cell>
          <cell r="AJ125">
            <v>65661</v>
          </cell>
          <cell r="AK125">
            <v>0.013876597295444616</v>
          </cell>
          <cell r="AL125">
            <v>71.38047138047139</v>
          </cell>
          <cell r="AM125">
            <v>119</v>
          </cell>
          <cell r="AN125">
            <v>3216542.83</v>
          </cell>
          <cell r="AO125">
            <v>0.010622529823241656</v>
          </cell>
          <cell r="AP125">
            <v>90.77231165461792</v>
          </cell>
          <cell r="AQ125">
            <v>18.521864835561974</v>
          </cell>
          <cell r="AR125">
            <v>24.1358399029715</v>
          </cell>
          <cell r="AS125">
            <v>4.0369336482714235</v>
          </cell>
          <cell r="AT125">
            <v>-3.5878933654038936</v>
          </cell>
          <cell r="AU125">
            <v>-2.749213011542495</v>
          </cell>
          <cell r="AV125">
            <v>-14.090816534310735</v>
          </cell>
          <cell r="AW125">
            <v>-4.498116552182585</v>
          </cell>
          <cell r="AX125">
            <v>-28.140610545790935</v>
          </cell>
          <cell r="AY125">
            <v>-42.44810307802433</v>
          </cell>
          <cell r="AZ125">
            <v>-36.91850874298911</v>
          </cell>
          <cell r="BA125">
            <v>-37.74824081313526</v>
          </cell>
          <cell r="BB125">
            <v>-49.927219796215425</v>
          </cell>
          <cell r="BC125">
            <v>-54.99313919804849</v>
          </cell>
          <cell r="BD125">
            <v>117</v>
          </cell>
          <cell r="BE125">
            <v>65661</v>
          </cell>
          <cell r="BF125">
            <v>0.013876597295444616</v>
          </cell>
          <cell r="BG125">
            <v>119</v>
          </cell>
          <cell r="BH125">
            <v>3216542.83</v>
          </cell>
          <cell r="BI125">
            <v>0.010622529823241656</v>
          </cell>
          <cell r="BJ125">
            <v>111</v>
          </cell>
          <cell r="BK125">
            <v>115</v>
          </cell>
          <cell r="BL125">
            <v>129</v>
          </cell>
          <cell r="BM125">
            <v>128</v>
          </cell>
          <cell r="BN125">
            <v>581778.96</v>
          </cell>
          <cell r="BO125">
            <v>421796.12</v>
          </cell>
          <cell r="BP125">
            <v>6141</v>
          </cell>
          <cell r="BQ125">
            <v>4845</v>
          </cell>
          <cell r="BR125">
            <v>4810</v>
          </cell>
          <cell r="BS125">
            <v>4634</v>
          </cell>
          <cell r="BT125">
            <v>4219</v>
          </cell>
          <cell r="BU125">
            <v>4310</v>
          </cell>
          <cell r="BV125">
            <v>3884</v>
          </cell>
          <cell r="BW125">
            <v>3216</v>
          </cell>
          <cell r="BX125">
            <v>3824</v>
          </cell>
          <cell r="BY125">
            <v>3981</v>
          </cell>
          <cell r="BZ125">
            <v>3440</v>
          </cell>
          <cell r="CA125">
            <v>421796.12</v>
          </cell>
          <cell r="CB125">
            <v>581778.96</v>
          </cell>
        </row>
        <row r="126">
          <cell r="B126" t="str">
            <v>L.D.A.</v>
          </cell>
          <cell r="C126">
            <v>124</v>
          </cell>
          <cell r="D126">
            <v>3262629.74</v>
          </cell>
          <cell r="E126">
            <v>0.007750046717677127</v>
          </cell>
          <cell r="F126">
            <v>20.494057028091973</v>
          </cell>
          <cell r="G126">
            <v>86.66895032562624</v>
          </cell>
          <cell r="H126">
            <v>124</v>
          </cell>
          <cell r="I126">
            <v>3262629.74</v>
          </cell>
          <cell r="J126">
            <v>0.007750046717677127</v>
          </cell>
          <cell r="K126">
            <v>20.494057028091973</v>
          </cell>
          <cell r="L126">
            <v>86.66895032562624</v>
          </cell>
          <cell r="M126">
            <v>125</v>
          </cell>
          <cell r="N126">
            <v>39197</v>
          </cell>
          <cell r="O126">
            <v>0.008173310003948157</v>
          </cell>
          <cell r="P126">
            <v>-3.5008247371919543</v>
          </cell>
          <cell r="Q126">
            <v>95.21234284733207</v>
          </cell>
          <cell r="R126">
            <v>125</v>
          </cell>
          <cell r="S126">
            <v>39197</v>
          </cell>
          <cell r="T126">
            <v>0.008173310003948157</v>
          </cell>
          <cell r="U126">
            <v>-3.5008247371919543</v>
          </cell>
          <cell r="V126">
            <v>95.21234284733207</v>
          </cell>
          <cell r="W126">
            <v>2947</v>
          </cell>
          <cell r="X126">
            <v>3205</v>
          </cell>
          <cell r="Y126">
            <v>0.007812231181178074</v>
          </cell>
          <cell r="Z126">
            <v>0.007765589772798227</v>
          </cell>
          <cell r="AA126">
            <v>195377.84</v>
          </cell>
          <cell r="AB126">
            <v>273253.16</v>
          </cell>
          <cell r="AC126">
            <v>0.006693830650409951</v>
          </cell>
          <cell r="AD126">
            <v>0.006913941656850251</v>
          </cell>
          <cell r="AE126">
            <v>30899.92</v>
          </cell>
          <cell r="AF126">
            <v>31961.94</v>
          </cell>
          <cell r="AG126">
            <v>0.006693703483520239</v>
          </cell>
          <cell r="AH126">
            <v>0.006913818560156337</v>
          </cell>
          <cell r="AI126">
            <v>127</v>
          </cell>
          <cell r="AJ126">
            <v>40619</v>
          </cell>
          <cell r="AK126">
            <v>0.008584296698857232</v>
          </cell>
          <cell r="AL126">
            <v>-4.77987716254864</v>
          </cell>
          <cell r="AM126">
            <v>122</v>
          </cell>
          <cell r="AN126">
            <v>2707710.09</v>
          </cell>
          <cell r="AO126">
            <v>0.008942125973095575</v>
          </cell>
          <cell r="AP126">
            <v>12.025721757889984</v>
          </cell>
          <cell r="AQ126">
            <v>-2.255389718076284</v>
          </cell>
          <cell r="AR126">
            <v>32.41178610403783</v>
          </cell>
          <cell r="AS126">
            <v>-2.6006191950464386</v>
          </cell>
          <cell r="AT126">
            <v>-21.503884572697007</v>
          </cell>
          <cell r="AU126">
            <v>-3.1241795746915213</v>
          </cell>
          <cell r="AV126">
            <v>-21.92206550322735</v>
          </cell>
          <cell r="AW126">
            <v>-8.005997001499255</v>
          </cell>
          <cell r="AX126">
            <v>-3.0612244897959218</v>
          </cell>
          <cell r="AY126">
            <v>-0.8823529411764675</v>
          </cell>
          <cell r="AZ126">
            <v>14.28571428571428</v>
          </cell>
          <cell r="BA126">
            <v>-26.40083398488402</v>
          </cell>
          <cell r="BB126">
            <v>8.9866156787763</v>
          </cell>
          <cell r="BC126">
            <v>8.754665761791646</v>
          </cell>
          <cell r="BD126">
            <v>127</v>
          </cell>
          <cell r="BE126">
            <v>40619</v>
          </cell>
          <cell r="BF126">
            <v>0.008584296698857232</v>
          </cell>
          <cell r="BG126">
            <v>122</v>
          </cell>
          <cell r="BH126">
            <v>2707710.09</v>
          </cell>
          <cell r="BI126">
            <v>0.008942125973095575</v>
          </cell>
          <cell r="BJ126">
            <v>129</v>
          </cell>
          <cell r="BK126">
            <v>128</v>
          </cell>
          <cell r="BL126">
            <v>127</v>
          </cell>
          <cell r="BM126">
            <v>121</v>
          </cell>
          <cell r="BN126">
            <v>496845.23</v>
          </cell>
          <cell r="BO126">
            <v>401563.73</v>
          </cell>
          <cell r="BP126">
            <v>3640</v>
          </cell>
          <cell r="BQ126">
            <v>3146</v>
          </cell>
          <cell r="BR126">
            <v>2829</v>
          </cell>
          <cell r="BS126">
            <v>3690</v>
          </cell>
          <cell r="BT126">
            <v>3266</v>
          </cell>
          <cell r="BU126">
            <v>3068</v>
          </cell>
          <cell r="BV126">
            <v>3420</v>
          </cell>
          <cell r="BW126">
            <v>3033</v>
          </cell>
          <cell r="BX126">
            <v>3656</v>
          </cell>
          <cell r="BY126">
            <v>2824</v>
          </cell>
          <cell r="BZ126">
            <v>3420</v>
          </cell>
          <cell r="CA126">
            <v>401563.73</v>
          </cell>
          <cell r="CB126">
            <v>496845.23</v>
          </cell>
        </row>
        <row r="127">
          <cell r="B127" t="str">
            <v>Paylos</v>
          </cell>
          <cell r="C127">
            <v>125</v>
          </cell>
          <cell r="D127">
            <v>3047199.4</v>
          </cell>
          <cell r="E127">
            <v>0.007238313749962234</v>
          </cell>
          <cell r="F127">
            <v>46.89314265585411</v>
          </cell>
          <cell r="G127">
            <v>105.65728134664126</v>
          </cell>
          <cell r="H127">
            <v>125</v>
          </cell>
          <cell r="I127">
            <v>3047199.4</v>
          </cell>
          <cell r="J127">
            <v>0.007238313749962234</v>
          </cell>
          <cell r="K127">
            <v>46.89314265585411</v>
          </cell>
          <cell r="L127">
            <v>105.65728134664126</v>
          </cell>
          <cell r="M127">
            <v>130</v>
          </cell>
          <cell r="N127">
            <v>36089</v>
          </cell>
          <cell r="O127">
            <v>0.007525233684529046</v>
          </cell>
          <cell r="P127">
            <v>19.152799788695198</v>
          </cell>
          <cell r="Q127">
            <v>117.56387755443534</v>
          </cell>
          <cell r="R127">
            <v>130</v>
          </cell>
          <cell r="S127">
            <v>36089</v>
          </cell>
          <cell r="T127">
            <v>0.007525233684529046</v>
          </cell>
          <cell r="U127">
            <v>19.152799788695198</v>
          </cell>
          <cell r="V127">
            <v>117.56387755443534</v>
          </cell>
          <cell r="W127">
            <v>2399</v>
          </cell>
          <cell r="X127">
            <v>4090</v>
          </cell>
          <cell r="Y127">
            <v>0.006359532610670579</v>
          </cell>
          <cell r="Z127">
            <v>0.00990991019368011</v>
          </cell>
          <cell r="AA127">
            <v>183757.8</v>
          </cell>
          <cell r="AB127">
            <v>329100.14</v>
          </cell>
          <cell r="AC127">
            <v>0.006295717026515912</v>
          </cell>
          <cell r="AD127">
            <v>0.00832700038023805</v>
          </cell>
          <cell r="AE127">
            <v>29062.41</v>
          </cell>
          <cell r="AF127">
            <v>38494.49</v>
          </cell>
          <cell r="AG127">
            <v>0.006295652385394313</v>
          </cell>
          <cell r="AH127">
            <v>0.008326901290276885</v>
          </cell>
          <cell r="AI127">
            <v>131</v>
          </cell>
          <cell r="AJ127">
            <v>30288</v>
          </cell>
          <cell r="AK127">
            <v>0.006400974381816093</v>
          </cell>
          <cell r="AL127">
            <v>24.662495884096145</v>
          </cell>
          <cell r="AM127">
            <v>126</v>
          </cell>
          <cell r="AN127">
            <v>2074432.71</v>
          </cell>
          <cell r="AO127">
            <v>0.0068507476793906105</v>
          </cell>
          <cell r="AP127">
            <v>50.73311751216032</v>
          </cell>
          <cell r="AQ127">
            <v>7.2418417523469</v>
          </cell>
          <cell r="AR127">
            <v>23.223652837386744</v>
          </cell>
          <cell r="AS127">
            <v>10.664081434803684</v>
          </cell>
          <cell r="AT127">
            <v>-3.3538936006168085</v>
          </cell>
          <cell r="AU127">
            <v>13.167858645351282</v>
          </cell>
          <cell r="AV127">
            <v>1.7428477474515036</v>
          </cell>
          <cell r="AW127">
            <v>23.787234042553184</v>
          </cell>
          <cell r="AX127">
            <v>24.86402486402486</v>
          </cell>
          <cell r="AY127">
            <v>10.81081081081081</v>
          </cell>
          <cell r="AZ127">
            <v>20.818713450292403</v>
          </cell>
          <cell r="BA127">
            <v>6.742703790674276</v>
          </cell>
          <cell r="BB127">
            <v>35.631725787166204</v>
          </cell>
          <cell r="BC127">
            <v>70.4877032096707</v>
          </cell>
          <cell r="BD127">
            <v>131</v>
          </cell>
          <cell r="BE127">
            <v>30288</v>
          </cell>
          <cell r="BF127">
            <v>0.006400974381816093</v>
          </cell>
          <cell r="BG127">
            <v>126</v>
          </cell>
          <cell r="BH127">
            <v>2074432.71</v>
          </cell>
          <cell r="BI127">
            <v>0.0068507476793906105</v>
          </cell>
          <cell r="BJ127">
            <v>133</v>
          </cell>
          <cell r="BK127">
            <v>129</v>
          </cell>
          <cell r="BL127">
            <v>122</v>
          </cell>
          <cell r="BM127">
            <v>119</v>
          </cell>
          <cell r="BN127">
            <v>378370.92</v>
          </cell>
          <cell r="BO127">
            <v>373721.42</v>
          </cell>
          <cell r="BP127">
            <v>2584</v>
          </cell>
          <cell r="BQ127">
            <v>2283</v>
          </cell>
          <cell r="BR127">
            <v>2507</v>
          </cell>
          <cell r="BS127">
            <v>2690</v>
          </cell>
          <cell r="BT127">
            <v>3094</v>
          </cell>
          <cell r="BU127">
            <v>2909</v>
          </cell>
          <cell r="BV127">
            <v>3214</v>
          </cell>
          <cell r="BW127">
            <v>3034</v>
          </cell>
          <cell r="BX127">
            <v>3099</v>
          </cell>
          <cell r="BY127">
            <v>3182</v>
          </cell>
          <cell r="BZ127">
            <v>3403</v>
          </cell>
          <cell r="CA127">
            <v>373721.42</v>
          </cell>
          <cell r="CB127">
            <v>378370.92</v>
          </cell>
        </row>
        <row r="128">
          <cell r="B128" t="str">
            <v>CSL Behring</v>
          </cell>
          <cell r="C128">
            <v>126</v>
          </cell>
          <cell r="D128">
            <v>2835554.39</v>
          </cell>
          <cell r="E128">
            <v>0.006735572450527121</v>
          </cell>
          <cell r="F128">
            <v>21.285077988316626</v>
          </cell>
          <cell r="G128">
            <v>87.23791578333555</v>
          </cell>
          <cell r="H128">
            <v>126</v>
          </cell>
          <cell r="I128">
            <v>2835554.39</v>
          </cell>
          <cell r="J128">
            <v>0.006735572450527121</v>
          </cell>
          <cell r="K128">
            <v>21.285077988316626</v>
          </cell>
          <cell r="L128">
            <v>87.23791578333555</v>
          </cell>
          <cell r="M128">
            <v>172</v>
          </cell>
          <cell r="N128">
            <v>2694</v>
          </cell>
          <cell r="O128">
            <v>0.0005617495510022791</v>
          </cell>
          <cell r="P128">
            <v>-0.1482579688658281</v>
          </cell>
          <cell r="Q128">
            <v>98.52020258494233</v>
          </cell>
          <cell r="R128">
            <v>172</v>
          </cell>
          <cell r="S128">
            <v>2694</v>
          </cell>
          <cell r="T128">
            <v>0.0005617495510022791</v>
          </cell>
          <cell r="U128">
            <v>-0.1482579688658281</v>
          </cell>
          <cell r="V128">
            <v>98.52020258494233</v>
          </cell>
          <cell r="W128">
            <v>325</v>
          </cell>
          <cell r="X128">
            <v>267</v>
          </cell>
          <cell r="Y128">
            <v>0.000861545685063751</v>
          </cell>
          <cell r="Z128">
            <v>0.0006469305676558897</v>
          </cell>
          <cell r="AA128">
            <v>246365.78</v>
          </cell>
          <cell r="AB128">
            <v>173746.42</v>
          </cell>
          <cell r="AC128">
            <v>0.00844072597678506</v>
          </cell>
          <cell r="AD128">
            <v>0.0043961892735901</v>
          </cell>
          <cell r="AE128">
            <v>38964.64</v>
          </cell>
          <cell r="AF128">
            <v>20323.17</v>
          </cell>
          <cell r="AG128">
            <v>0.00844072562330621</v>
          </cell>
          <cell r="AH128">
            <v>0.00439618840243153</v>
          </cell>
          <cell r="AI128">
            <v>171</v>
          </cell>
          <cell r="AJ128">
            <v>2698</v>
          </cell>
          <cell r="AK128">
            <v>0.0005701871659449227</v>
          </cell>
          <cell r="AL128">
            <v>142.6258992805755</v>
          </cell>
          <cell r="AM128">
            <v>125</v>
          </cell>
          <cell r="AN128">
            <v>2337925.19</v>
          </cell>
          <cell r="AO128">
            <v>0.007720923167462663</v>
          </cell>
          <cell r="AP128">
            <v>51.50003179788043</v>
          </cell>
          <cell r="AQ128">
            <v>151.93798449612405</v>
          </cell>
          <cell r="AR128">
            <v>40.49079754601228</v>
          </cell>
          <cell r="AS128">
            <v>26.66666666666666</v>
          </cell>
          <cell r="AT128">
            <v>-19.61722488038278</v>
          </cell>
          <cell r="AU128">
            <v>46.99453551912569</v>
          </cell>
          <cell r="AV128">
            <v>27.941176470588225</v>
          </cell>
          <cell r="AW128">
            <v>4.424778761061954</v>
          </cell>
          <cell r="AX128">
            <v>12.173913043478258</v>
          </cell>
          <cell r="AY128">
            <v>-21.370967741935488</v>
          </cell>
          <cell r="AZ128">
            <v>-23.75</v>
          </cell>
          <cell r="BA128">
            <v>-27.402135231316727</v>
          </cell>
          <cell r="BB128">
            <v>-0.3937007874015741</v>
          </cell>
          <cell r="BC128">
            <v>-17.846153846153847</v>
          </cell>
          <cell r="BD128">
            <v>171</v>
          </cell>
          <cell r="BE128">
            <v>2698</v>
          </cell>
          <cell r="BF128">
            <v>0.0005701871659449227</v>
          </cell>
          <cell r="BG128">
            <v>125</v>
          </cell>
          <cell r="BH128">
            <v>2337925.19</v>
          </cell>
          <cell r="BI128">
            <v>0.007720923167462663</v>
          </cell>
          <cell r="BJ128">
            <v>161</v>
          </cell>
          <cell r="BK128">
            <v>124</v>
          </cell>
          <cell r="BL128">
            <v>169</v>
          </cell>
          <cell r="BM128">
            <v>135</v>
          </cell>
          <cell r="BN128">
            <v>426224.79</v>
          </cell>
          <cell r="BO128">
            <v>349810.97</v>
          </cell>
          <cell r="BP128">
            <v>229</v>
          </cell>
          <cell r="BQ128">
            <v>171</v>
          </cell>
          <cell r="BR128">
            <v>168</v>
          </cell>
          <cell r="BS128">
            <v>269</v>
          </cell>
          <cell r="BT128">
            <v>261</v>
          </cell>
          <cell r="BU128">
            <v>236</v>
          </cell>
          <cell r="BV128">
            <v>258</v>
          </cell>
          <cell r="BW128">
            <v>195</v>
          </cell>
          <cell r="BX128">
            <v>183</v>
          </cell>
          <cell r="BY128">
            <v>204</v>
          </cell>
          <cell r="BZ128">
            <v>253</v>
          </cell>
          <cell r="CA128">
            <v>349810.97</v>
          </cell>
          <cell r="CB128">
            <v>426224.79</v>
          </cell>
        </row>
        <row r="129">
          <cell r="B129" t="str">
            <v>Northia</v>
          </cell>
          <cell r="C129">
            <v>127</v>
          </cell>
          <cell r="D129">
            <v>2666732.33</v>
          </cell>
          <cell r="E129">
            <v>0.006334552734457687</v>
          </cell>
          <cell r="F129">
            <v>-8.258710053357044</v>
          </cell>
          <cell r="G129">
            <v>65.98766360187167</v>
          </cell>
          <cell r="H129">
            <v>127</v>
          </cell>
          <cell r="I129">
            <v>2666732.33</v>
          </cell>
          <cell r="J129">
            <v>0.006334552734457687</v>
          </cell>
          <cell r="K129">
            <v>-8.258710053357044</v>
          </cell>
          <cell r="L129">
            <v>65.98766360187167</v>
          </cell>
          <cell r="M129">
            <v>121</v>
          </cell>
          <cell r="N129">
            <v>51047</v>
          </cell>
          <cell r="O129">
            <v>0.010644257360806734</v>
          </cell>
          <cell r="P129">
            <v>-52.105870542206546</v>
          </cell>
          <cell r="Q129">
            <v>47.25545334341794</v>
          </cell>
          <cell r="R129">
            <v>121</v>
          </cell>
          <cell r="S129">
            <v>51047</v>
          </cell>
          <cell r="T129">
            <v>0.010644257360806734</v>
          </cell>
          <cell r="U129">
            <v>-52.105870542206546</v>
          </cell>
          <cell r="V129">
            <v>47.25545334341794</v>
          </cell>
          <cell r="W129">
            <v>5128</v>
          </cell>
          <cell r="X129">
            <v>2441</v>
          </cell>
          <cell r="Y129">
            <v>0.013593865455405894</v>
          </cell>
          <cell r="Z129">
            <v>0.005914447624149913</v>
          </cell>
          <cell r="AA129">
            <v>210686.33</v>
          </cell>
          <cell r="AB129">
            <v>190422.71</v>
          </cell>
          <cell r="AC129">
            <v>0.007218314079920146</v>
          </cell>
          <cell r="AD129">
            <v>0.004818138268114867</v>
          </cell>
          <cell r="AE129">
            <v>33320.57</v>
          </cell>
          <cell r="AF129">
            <v>22273.08</v>
          </cell>
          <cell r="AG129">
            <v>0.007218077441038035</v>
          </cell>
          <cell r="AH129">
            <v>0.004817981445927465</v>
          </cell>
          <cell r="AI129">
            <v>105</v>
          </cell>
          <cell r="AJ129">
            <v>106583</v>
          </cell>
          <cell r="AK129">
            <v>0.02252492909855734</v>
          </cell>
          <cell r="AL129">
            <v>-17.760030864197528</v>
          </cell>
          <cell r="AM129">
            <v>121</v>
          </cell>
          <cell r="AN129">
            <v>2906796.2</v>
          </cell>
          <cell r="AO129">
            <v>0.009599601484114395</v>
          </cell>
          <cell r="AP129">
            <v>1.082249852349415</v>
          </cell>
          <cell r="AQ129">
            <v>-41.594533029612755</v>
          </cell>
          <cell r="AR129">
            <v>-41.224031443009544</v>
          </cell>
          <cell r="AS129">
            <v>-45.10554395731848</v>
          </cell>
          <cell r="AT129">
            <v>-31.260306242638404</v>
          </cell>
          <cell r="AU129">
            <v>-48.596268791885535</v>
          </cell>
          <cell r="AV129">
            <v>-47.81571815718158</v>
          </cell>
          <cell r="AW129">
            <v>-46.13597333063946</v>
          </cell>
          <cell r="AX129">
            <v>-60.77665059038749</v>
          </cell>
          <cell r="AY129">
            <v>-58.82636346116785</v>
          </cell>
          <cell r="AZ129">
            <v>-61.78116442433623</v>
          </cell>
          <cell r="BA129">
            <v>-62.14897824653922</v>
          </cell>
          <cell r="BB129">
            <v>-72.25450319581638</v>
          </cell>
          <cell r="BC129">
            <v>-52.398595943837755</v>
          </cell>
          <cell r="BD129">
            <v>105</v>
          </cell>
          <cell r="BE129">
            <v>106583</v>
          </cell>
          <cell r="BF129">
            <v>0.02252492909855734</v>
          </cell>
          <cell r="BG129">
            <v>121</v>
          </cell>
          <cell r="BH129">
            <v>2906796.2</v>
          </cell>
          <cell r="BI129">
            <v>0.009599601484114395</v>
          </cell>
          <cell r="BJ129">
            <v>117</v>
          </cell>
          <cell r="BK129">
            <v>126</v>
          </cell>
          <cell r="BL129">
            <v>132</v>
          </cell>
          <cell r="BM129">
            <v>132</v>
          </cell>
          <cell r="BN129">
            <v>535517.88</v>
          </cell>
          <cell r="BO129">
            <v>330334.88</v>
          </cell>
          <cell r="BP129">
            <v>5234</v>
          </cell>
          <cell r="BQ129">
            <v>4733</v>
          </cell>
          <cell r="BR129">
            <v>5836</v>
          </cell>
          <cell r="BS129">
            <v>5676</v>
          </cell>
          <cell r="BT129">
            <v>4814</v>
          </cell>
          <cell r="BU129">
            <v>5332</v>
          </cell>
          <cell r="BV129">
            <v>4717</v>
          </cell>
          <cell r="BW129">
            <v>4273</v>
          </cell>
          <cell r="BX129">
            <v>3210</v>
          </cell>
          <cell r="BY129">
            <v>2871</v>
          </cell>
          <cell r="BZ129">
            <v>1910</v>
          </cell>
          <cell r="CA129">
            <v>330334.88</v>
          </cell>
          <cell r="CB129">
            <v>535517.88</v>
          </cell>
        </row>
        <row r="130">
          <cell r="B130" t="str">
            <v>Penn Pharmaceutica</v>
          </cell>
          <cell r="C130">
            <v>128</v>
          </cell>
          <cell r="D130">
            <v>2610820.06</v>
          </cell>
          <cell r="E130">
            <v>0.006201738796278059</v>
          </cell>
          <cell r="F130">
            <v>-85.57300727881834</v>
          </cell>
          <cell r="G130">
            <v>10.377045526890619</v>
          </cell>
          <cell r="H130">
            <v>128</v>
          </cell>
          <cell r="I130">
            <v>2610820.06</v>
          </cell>
          <cell r="J130">
            <v>0.006201738796278059</v>
          </cell>
          <cell r="K130">
            <v>-85.57300727881834</v>
          </cell>
          <cell r="L130">
            <v>10.377045526890619</v>
          </cell>
          <cell r="M130">
            <v>131</v>
          </cell>
          <cell r="N130">
            <v>33450</v>
          </cell>
          <cell r="O130">
            <v>0.006974952665562819</v>
          </cell>
          <cell r="P130">
            <v>-87.2162836647418</v>
          </cell>
          <cell r="Q130">
            <v>12.613243369808938</v>
          </cell>
          <cell r="R130">
            <v>131</v>
          </cell>
          <cell r="S130">
            <v>33450</v>
          </cell>
          <cell r="T130">
            <v>0.006974952665562819</v>
          </cell>
          <cell r="U130">
            <v>-87.2162836647418</v>
          </cell>
          <cell r="V130">
            <v>12.613243369808938</v>
          </cell>
          <cell r="W130">
            <v>12346</v>
          </cell>
          <cell r="X130">
            <v>126</v>
          </cell>
          <cell r="Y130">
            <v>0.03272813239322175</v>
          </cell>
          <cell r="Z130">
            <v>0.00030529307687131876</v>
          </cell>
          <cell r="AA130">
            <v>859369.31</v>
          </cell>
          <cell r="AB130">
            <v>12523.58</v>
          </cell>
          <cell r="AC130">
            <v>0.029442810030552338</v>
          </cell>
          <cell r="AD130">
            <v>0.000316875755269936</v>
          </cell>
          <cell r="AE130">
            <v>135915.1</v>
          </cell>
          <cell r="AF130">
            <v>1464.81</v>
          </cell>
          <cell r="AG130">
            <v>0.02944264510500356</v>
          </cell>
          <cell r="AH130">
            <v>0.00031685906941514194</v>
          </cell>
          <cell r="AI130">
            <v>89</v>
          </cell>
          <cell r="AJ130">
            <v>261661</v>
          </cell>
          <cell r="AK130">
            <v>0.055298644932659166</v>
          </cell>
          <cell r="AL130">
            <v>-0.03820278803947641</v>
          </cell>
          <cell r="AM130">
            <v>76</v>
          </cell>
          <cell r="AN130">
            <v>18096772.56</v>
          </cell>
          <cell r="AO130">
            <v>0.05976401260076528</v>
          </cell>
          <cell r="AP130">
            <v>15.04819141445617</v>
          </cell>
          <cell r="AQ130">
            <v>-38.929560743965176</v>
          </cell>
          <cell r="AR130">
            <v>-59.18119719575768</v>
          </cell>
          <cell r="AS130">
            <v>-70.69438995684582</v>
          </cell>
          <cell r="AT130">
            <v>-77.00459652706843</v>
          </cell>
          <cell r="AU130">
            <v>-79.08587257617728</v>
          </cell>
          <cell r="AV130">
            <v>-87.87068449411295</v>
          </cell>
          <cell r="AW130">
            <v>-90.23395786816813</v>
          </cell>
          <cell r="AX130">
            <v>-95.46257451976153</v>
          </cell>
          <cell r="AY130">
            <v>-97.53989628974556</v>
          </cell>
          <cell r="AZ130">
            <v>-98.10006038927858</v>
          </cell>
          <cell r="BA130">
            <v>-98.33982645652559</v>
          </cell>
          <cell r="BB130">
            <v>-98.86454410589981</v>
          </cell>
          <cell r="BC130">
            <v>-98.9794265349101</v>
          </cell>
          <cell r="BD130">
            <v>89</v>
          </cell>
          <cell r="BE130">
            <v>261661</v>
          </cell>
          <cell r="BF130">
            <v>0.055298644932659166</v>
          </cell>
          <cell r="BG130">
            <v>76</v>
          </cell>
          <cell r="BH130">
            <v>18096772.56</v>
          </cell>
          <cell r="BI130">
            <v>0.05976401260076528</v>
          </cell>
          <cell r="BJ130">
            <v>96</v>
          </cell>
          <cell r="BK130">
            <v>95</v>
          </cell>
          <cell r="BL130">
            <v>184</v>
          </cell>
          <cell r="BM130">
            <v>176</v>
          </cell>
          <cell r="BN130">
            <v>3339943.86</v>
          </cell>
          <cell r="BO130">
            <v>339305.97</v>
          </cell>
          <cell r="BP130">
            <v>9083</v>
          </cell>
          <cell r="BQ130">
            <v>5976</v>
          </cell>
          <cell r="BR130">
            <v>5403</v>
          </cell>
          <cell r="BS130">
            <v>4983</v>
          </cell>
          <cell r="BT130">
            <v>3039</v>
          </cell>
          <cell r="BU130">
            <v>2012</v>
          </cell>
          <cell r="BV130">
            <v>1233</v>
          </cell>
          <cell r="BW130">
            <v>612</v>
          </cell>
          <cell r="BX130">
            <v>409</v>
          </cell>
          <cell r="BY130">
            <v>375</v>
          </cell>
          <cell r="BZ130">
            <v>199</v>
          </cell>
          <cell r="CA130">
            <v>339305.97</v>
          </cell>
          <cell r="CB130">
            <v>3339943.86</v>
          </cell>
        </row>
        <row r="131">
          <cell r="B131" t="str">
            <v>Wunderpharm</v>
          </cell>
          <cell r="C131">
            <v>129</v>
          </cell>
          <cell r="D131">
            <v>2575784.07</v>
          </cell>
          <cell r="E131">
            <v>0.006118514348228962</v>
          </cell>
          <cell r="F131">
            <v>113.26778315362706</v>
          </cell>
          <cell r="G131">
            <v>153.39922449361006</v>
          </cell>
          <cell r="H131">
            <v>129</v>
          </cell>
          <cell r="I131">
            <v>2575784.07</v>
          </cell>
          <cell r="J131">
            <v>0.006118514348228962</v>
          </cell>
          <cell r="K131">
            <v>113.26778315362706</v>
          </cell>
          <cell r="L131">
            <v>153.39922449361006</v>
          </cell>
          <cell r="M131">
            <v>128</v>
          </cell>
          <cell r="N131">
            <v>36975</v>
          </cell>
          <cell r="O131">
            <v>0.007709981309691638</v>
          </cell>
          <cell r="P131">
            <v>50.109613510880145</v>
          </cell>
          <cell r="Q131">
            <v>148.10787706065352</v>
          </cell>
          <cell r="R131">
            <v>128</v>
          </cell>
          <cell r="S131">
            <v>36975</v>
          </cell>
          <cell r="T131">
            <v>0.007709981309691638</v>
          </cell>
          <cell r="U131">
            <v>50.109613510880145</v>
          </cell>
          <cell r="V131">
            <v>148.10787706065352</v>
          </cell>
          <cell r="W131">
            <v>3471</v>
          </cell>
          <cell r="X131">
            <v>2691</v>
          </cell>
          <cell r="Y131">
            <v>0.009201307916480859</v>
          </cell>
          <cell r="Z131">
            <v>0.00652018785603745</v>
          </cell>
          <cell r="AA131">
            <v>168733.23</v>
          </cell>
          <cell r="AB131">
            <v>204537.72</v>
          </cell>
          <cell r="AC131">
            <v>0.005780960966282931</v>
          </cell>
          <cell r="AD131">
            <v>0.005175280910585527</v>
          </cell>
          <cell r="AE131">
            <v>26685.86</v>
          </cell>
          <cell r="AF131">
            <v>23924.1</v>
          </cell>
          <cell r="AG131">
            <v>0.0057808316022414765</v>
          </cell>
          <cell r="AH131">
            <v>0.005175120365504603</v>
          </cell>
          <cell r="AI131">
            <v>136</v>
          </cell>
          <cell r="AJ131">
            <v>24632</v>
          </cell>
          <cell r="AK131">
            <v>0.005205652435713616</v>
          </cell>
          <cell r="AL131">
            <v>85.74768117034914</v>
          </cell>
          <cell r="AM131">
            <v>138</v>
          </cell>
          <cell r="AN131">
            <v>1207769.89</v>
          </cell>
          <cell r="AO131">
            <v>0.003988621434317507</v>
          </cell>
          <cell r="AP131">
            <v>413.48599272394574</v>
          </cell>
          <cell r="AQ131">
            <v>580.5882352941177</v>
          </cell>
          <cell r="AR131">
            <v>458.2809224318658</v>
          </cell>
          <cell r="AS131">
            <v>422.84644194756555</v>
          </cell>
          <cell r="AT131">
            <v>517.7115987460814</v>
          </cell>
          <cell r="AU131">
            <v>133.276740237691</v>
          </cell>
          <cell r="AV131">
            <v>216.61166116611662</v>
          </cell>
          <cell r="AW131">
            <v>-10.359168241965977</v>
          </cell>
          <cell r="AX131">
            <v>7.5715967045900445</v>
          </cell>
          <cell r="AY131">
            <v>-24.35174746335964</v>
          </cell>
          <cell r="AZ131">
            <v>93.18370739817124</v>
          </cell>
          <cell r="BA131">
            <v>-9.651688380749802</v>
          </cell>
          <cell r="BB131">
            <v>35.89030206677266</v>
          </cell>
          <cell r="BC131">
            <v>-22.47191011235955</v>
          </cell>
          <cell r="BD131">
            <v>136</v>
          </cell>
          <cell r="BE131">
            <v>24632</v>
          </cell>
          <cell r="BF131">
            <v>0.005205652435713616</v>
          </cell>
          <cell r="BG131">
            <v>138</v>
          </cell>
          <cell r="BH131">
            <v>1207769.89</v>
          </cell>
          <cell r="BI131">
            <v>0.003988621434317507</v>
          </cell>
          <cell r="BJ131">
            <v>124</v>
          </cell>
          <cell r="BK131">
            <v>130</v>
          </cell>
          <cell r="BL131">
            <v>131</v>
          </cell>
          <cell r="BM131">
            <v>130</v>
          </cell>
          <cell r="BN131">
            <v>212936.71</v>
          </cell>
          <cell r="BO131">
            <v>315940.86</v>
          </cell>
          <cell r="BP131">
            <v>2663</v>
          </cell>
          <cell r="BQ131">
            <v>2792</v>
          </cell>
          <cell r="BR131">
            <v>3941</v>
          </cell>
          <cell r="BS131">
            <v>2748</v>
          </cell>
          <cell r="BT131">
            <v>2878</v>
          </cell>
          <cell r="BU131">
            <v>2371</v>
          </cell>
          <cell r="BV131">
            <v>2742</v>
          </cell>
          <cell r="BW131">
            <v>2684</v>
          </cell>
          <cell r="BX131">
            <v>4648</v>
          </cell>
          <cell r="BY131">
            <v>3398</v>
          </cell>
          <cell r="BZ131">
            <v>3419</v>
          </cell>
          <cell r="CA131">
            <v>315940.86</v>
          </cell>
          <cell r="CB131">
            <v>212936.71</v>
          </cell>
        </row>
        <row r="132">
          <cell r="B132" t="str">
            <v>B.Braun</v>
          </cell>
          <cell r="C132">
            <v>130</v>
          </cell>
          <cell r="D132">
            <v>2465813.46</v>
          </cell>
          <cell r="E132">
            <v>0.00585729029493769</v>
          </cell>
          <cell r="F132">
            <v>587.7463749802703</v>
          </cell>
          <cell r="G132">
            <v>494.6821269027233</v>
          </cell>
          <cell r="H132">
            <v>130</v>
          </cell>
          <cell r="I132">
            <v>2465813.46</v>
          </cell>
          <cell r="J132">
            <v>0.00585729029493769</v>
          </cell>
          <cell r="K132">
            <v>587.7463749802703</v>
          </cell>
          <cell r="L132">
            <v>494.6821269027233</v>
          </cell>
          <cell r="M132">
            <v>127</v>
          </cell>
          <cell r="N132">
            <v>37410</v>
          </cell>
          <cell r="O132">
            <v>0.007800686972158598</v>
          </cell>
          <cell r="P132">
            <v>214.68707940780618</v>
          </cell>
          <cell r="Q132">
            <v>310.4906753099413</v>
          </cell>
          <cell r="R132">
            <v>127</v>
          </cell>
          <cell r="S132">
            <v>37410</v>
          </cell>
          <cell r="T132">
            <v>0.007800686972158598</v>
          </cell>
          <cell r="U132">
            <v>214.68707940780618</v>
          </cell>
          <cell r="V132">
            <v>310.4906753099413</v>
          </cell>
          <cell r="W132">
            <v>62</v>
          </cell>
          <cell r="X132">
            <v>191</v>
          </cell>
          <cell r="Y132">
            <v>0.0001643564076121617</v>
          </cell>
          <cell r="Z132">
            <v>0.0004627855371620784</v>
          </cell>
          <cell r="AA132">
            <v>2754.82</v>
          </cell>
          <cell r="AB132">
            <v>249954.54</v>
          </cell>
          <cell r="AC132">
            <v>9.438275370616414E-05</v>
          </cell>
          <cell r="AD132">
            <v>0.006324432282594067</v>
          </cell>
          <cell r="AE132">
            <v>435.69</v>
          </cell>
          <cell r="AF132">
            <v>29237.32</v>
          </cell>
          <cell r="AG132">
            <v>9.438146347093886E-05</v>
          </cell>
          <cell r="AH132">
            <v>0.0063244448135886</v>
          </cell>
          <cell r="AI132">
            <v>148</v>
          </cell>
          <cell r="AJ132">
            <v>11888</v>
          </cell>
          <cell r="AK132">
            <v>0.002512373991383707</v>
          </cell>
          <cell r="AM132">
            <v>163</v>
          </cell>
          <cell r="AN132">
            <v>358535.29</v>
          </cell>
          <cell r="AO132">
            <v>0.0011840513283976996</v>
          </cell>
          <cell r="BA132">
            <v>-89.02841197361745</v>
          </cell>
          <cell r="BB132">
            <v>0</v>
          </cell>
          <cell r="BC132">
            <v>208.06451612903226</v>
          </cell>
          <cell r="BD132">
            <v>148</v>
          </cell>
          <cell r="BE132">
            <v>11888</v>
          </cell>
          <cell r="BF132">
            <v>0.002512373991383707</v>
          </cell>
          <cell r="BG132">
            <v>163</v>
          </cell>
          <cell r="BH132">
            <v>358535.29</v>
          </cell>
          <cell r="BI132">
            <v>0.0011840513283976996</v>
          </cell>
          <cell r="BJ132">
            <v>186</v>
          </cell>
          <cell r="BK132">
            <v>187</v>
          </cell>
          <cell r="BL132">
            <v>177</v>
          </cell>
          <cell r="BM132">
            <v>125</v>
          </cell>
          <cell r="BN132">
            <v>60689.19</v>
          </cell>
          <cell r="BO132">
            <v>303853.28</v>
          </cell>
          <cell r="BQ132">
            <v>11981</v>
          </cell>
          <cell r="BR132">
            <v>15784</v>
          </cell>
          <cell r="BS132">
            <v>7938</v>
          </cell>
          <cell r="BT132">
            <v>165</v>
          </cell>
          <cell r="BU132">
            <v>31</v>
          </cell>
          <cell r="BW132">
            <v>414</v>
          </cell>
          <cell r="BX132">
            <v>41</v>
          </cell>
          <cell r="BY132">
            <v>865</v>
          </cell>
          <cell r="CA132">
            <v>303853.28</v>
          </cell>
          <cell r="CB132">
            <v>60689.19</v>
          </cell>
        </row>
        <row r="133">
          <cell r="B133" t="str">
            <v>Cabuchi</v>
          </cell>
          <cell r="C133">
            <v>131</v>
          </cell>
          <cell r="D133">
            <v>2363185.87</v>
          </cell>
          <cell r="E133">
            <v>0.005613508842426743</v>
          </cell>
          <cell r="F133">
            <v>62.185037392377865</v>
          </cell>
          <cell r="G133">
            <v>116.6564334873605</v>
          </cell>
          <cell r="H133">
            <v>131</v>
          </cell>
          <cell r="I133">
            <v>2363185.87</v>
          </cell>
          <cell r="J133">
            <v>0.005613508842426743</v>
          </cell>
          <cell r="K133">
            <v>62.185037392377865</v>
          </cell>
          <cell r="L133">
            <v>116.6564334873605</v>
          </cell>
          <cell r="M133">
            <v>111</v>
          </cell>
          <cell r="N133">
            <v>68119</v>
          </cell>
          <cell r="O133">
            <v>0.01420408970479742</v>
          </cell>
          <cell r="P133">
            <v>29.113516177334663</v>
          </cell>
          <cell r="Q133">
            <v>127.3917661474449</v>
          </cell>
          <cell r="R133">
            <v>111</v>
          </cell>
          <cell r="S133">
            <v>68119</v>
          </cell>
          <cell r="T133">
            <v>0.01420408970479742</v>
          </cell>
          <cell r="U133">
            <v>29.113516177334663</v>
          </cell>
          <cell r="V133">
            <v>127.3917661474449</v>
          </cell>
          <cell r="W133">
            <v>4863</v>
          </cell>
          <cell r="X133">
            <v>6745</v>
          </cell>
          <cell r="Y133">
            <v>0.01289137435835391</v>
          </cell>
          <cell r="Z133">
            <v>0.016342871456325753</v>
          </cell>
          <cell r="AA133">
            <v>142903.83</v>
          </cell>
          <cell r="AB133">
            <v>243424.88</v>
          </cell>
          <cell r="AC133">
            <v>0.004896021152219581</v>
          </cell>
          <cell r="AD133">
            <v>0.006159216669793584</v>
          </cell>
          <cell r="AE133">
            <v>22601.07</v>
          </cell>
          <cell r="AF133">
            <v>28473.25</v>
          </cell>
          <cell r="AG133">
            <v>0.004895962869492372</v>
          </cell>
          <cell r="AH133">
            <v>0.00615916569263228</v>
          </cell>
          <cell r="AI133">
            <v>122</v>
          </cell>
          <cell r="AJ133">
            <v>52759</v>
          </cell>
          <cell r="AK133">
            <v>0.011149927608631644</v>
          </cell>
          <cell r="AL133">
            <v>17.403978815256572</v>
          </cell>
          <cell r="AM133">
            <v>133</v>
          </cell>
          <cell r="AN133">
            <v>1457092.41</v>
          </cell>
          <cell r="AO133">
            <v>0.004812001082679213</v>
          </cell>
          <cell r="AP133">
            <v>41.908111608666985</v>
          </cell>
          <cell r="AQ133">
            <v>1.4392991239048802</v>
          </cell>
          <cell r="AR133">
            <v>-1.855709145995077</v>
          </cell>
          <cell r="AS133">
            <v>20.358348480914046</v>
          </cell>
          <cell r="AT133">
            <v>3.180522044307965</v>
          </cell>
          <cell r="AU133">
            <v>24.746162927981107</v>
          </cell>
          <cell r="AV133">
            <v>169.54365079365078</v>
          </cell>
          <cell r="AW133">
            <v>51.020408163265294</v>
          </cell>
          <cell r="AX133">
            <v>23.490064922289978</v>
          </cell>
          <cell r="AY133">
            <v>23.022167988610942</v>
          </cell>
          <cell r="AZ133">
            <v>34.3385007432576</v>
          </cell>
          <cell r="BA133">
            <v>25.90203587986293</v>
          </cell>
          <cell r="BB133">
            <v>23.389021479713602</v>
          </cell>
          <cell r="BC133">
            <v>38.70039070532594</v>
          </cell>
          <cell r="BD133">
            <v>122</v>
          </cell>
          <cell r="BE133">
            <v>52759</v>
          </cell>
          <cell r="BF133">
            <v>0.011149927608631644</v>
          </cell>
          <cell r="BG133">
            <v>133</v>
          </cell>
          <cell r="BH133">
            <v>1457092.41</v>
          </cell>
          <cell r="BI133">
            <v>0.004812001082679213</v>
          </cell>
          <cell r="BJ133">
            <v>118</v>
          </cell>
          <cell r="BK133">
            <v>133</v>
          </cell>
          <cell r="BL133">
            <v>110</v>
          </cell>
          <cell r="BM133">
            <v>126</v>
          </cell>
          <cell r="BN133">
            <v>265440.63</v>
          </cell>
          <cell r="BO133">
            <v>289921.7</v>
          </cell>
          <cell r="BP133">
            <v>5183</v>
          </cell>
          <cell r="BQ133">
            <v>4635</v>
          </cell>
          <cell r="BR133">
            <v>4704</v>
          </cell>
          <cell r="BS133">
            <v>5283</v>
          </cell>
          <cell r="BT133">
            <v>5434</v>
          </cell>
          <cell r="BU133">
            <v>5550</v>
          </cell>
          <cell r="BV133">
            <v>6277</v>
          </cell>
          <cell r="BW133">
            <v>6049</v>
          </cell>
          <cell r="BX133">
            <v>6326</v>
          </cell>
          <cell r="BY133">
            <v>6246</v>
          </cell>
          <cell r="BZ133">
            <v>5687</v>
          </cell>
          <cell r="CA133">
            <v>289921.7</v>
          </cell>
          <cell r="CB133">
            <v>265440.63</v>
          </cell>
        </row>
        <row r="134">
          <cell r="B134" t="str">
            <v>Menarini</v>
          </cell>
          <cell r="C134">
            <v>132</v>
          </cell>
          <cell r="D134">
            <v>2256662.35</v>
          </cell>
          <cell r="E134">
            <v>0.005360473002530483</v>
          </cell>
          <cell r="F134">
            <v>16.12411916428098</v>
          </cell>
          <cell r="G134">
            <v>83.52574196343782</v>
          </cell>
          <cell r="H134">
            <v>132</v>
          </cell>
          <cell r="I134">
            <v>2256662.35</v>
          </cell>
          <cell r="J134">
            <v>0.005360473002530483</v>
          </cell>
          <cell r="K134">
            <v>16.12411916428098</v>
          </cell>
          <cell r="L134">
            <v>83.52574196343782</v>
          </cell>
          <cell r="M134">
            <v>135</v>
          </cell>
          <cell r="N134">
            <v>26297</v>
          </cell>
          <cell r="O134">
            <v>0.0054834179445831235</v>
          </cell>
          <cell r="P134">
            <v>-26.055169698844306</v>
          </cell>
          <cell r="Q134">
            <v>72.95876379510264</v>
          </cell>
          <cell r="R134">
            <v>135</v>
          </cell>
          <cell r="S134">
            <v>26297</v>
          </cell>
          <cell r="T134">
            <v>0.0054834179445831235</v>
          </cell>
          <cell r="U134">
            <v>-26.055169698844306</v>
          </cell>
          <cell r="V134">
            <v>72.95876379510264</v>
          </cell>
          <cell r="W134">
            <v>3110</v>
          </cell>
          <cell r="X134">
            <v>1874</v>
          </cell>
          <cell r="Y134">
            <v>0.008244329478610047</v>
          </cell>
          <cell r="Z134">
            <v>0.004540628778228979</v>
          </cell>
          <cell r="AA134">
            <v>209732.43</v>
          </cell>
          <cell r="AB134">
            <v>122700.38</v>
          </cell>
          <cell r="AC134">
            <v>0.007185632558528436</v>
          </cell>
          <cell r="AD134">
            <v>0.0031046055189017947</v>
          </cell>
          <cell r="AE134">
            <v>33170.3</v>
          </cell>
          <cell r="AF134">
            <v>14351.9</v>
          </cell>
          <cell r="AG134">
            <v>0.007185525161858393</v>
          </cell>
          <cell r="AH134">
            <v>0.003104518455184751</v>
          </cell>
          <cell r="AI134">
            <v>129</v>
          </cell>
          <cell r="AJ134">
            <v>35563</v>
          </cell>
          <cell r="AK134">
            <v>0.00751577693939929</v>
          </cell>
          <cell r="AL134">
            <v>-4.738562091503273</v>
          </cell>
          <cell r="AM134">
            <v>128</v>
          </cell>
          <cell r="AN134">
            <v>1943319.24</v>
          </cell>
          <cell r="AO134">
            <v>0.0064177496380420675</v>
          </cell>
          <cell r="AP134">
            <v>-11.331956672130072</v>
          </cell>
          <cell r="AQ134">
            <v>-2.0472440944881876</v>
          </cell>
          <cell r="AR134">
            <v>-9.485179407176291</v>
          </cell>
          <cell r="AS134">
            <v>-17.01438848920863</v>
          </cell>
          <cell r="AT134">
            <v>-24.952441344324672</v>
          </cell>
          <cell r="AU134">
            <v>-23.639191290824257</v>
          </cell>
          <cell r="AV134">
            <v>-26.434619002822203</v>
          </cell>
          <cell r="AW134">
            <v>-27.99174690508941</v>
          </cell>
          <cell r="AX134">
            <v>-25.232038501203156</v>
          </cell>
          <cell r="AY134">
            <v>-24.369747899159666</v>
          </cell>
          <cell r="AZ134">
            <v>-27.1055535123207</v>
          </cell>
          <cell r="BA134">
            <v>-30.68592057761733</v>
          </cell>
          <cell r="BB134">
            <v>-37.55458515283843</v>
          </cell>
          <cell r="BC134">
            <v>-39.742765273311896</v>
          </cell>
          <cell r="BD134">
            <v>129</v>
          </cell>
          <cell r="BE134">
            <v>35563</v>
          </cell>
          <cell r="BF134">
            <v>0.00751577693939929</v>
          </cell>
          <cell r="BG134">
            <v>128</v>
          </cell>
          <cell r="BH134">
            <v>1943319.24</v>
          </cell>
          <cell r="BI134">
            <v>0.0064177496380420675</v>
          </cell>
          <cell r="BJ134">
            <v>126</v>
          </cell>
          <cell r="BK134">
            <v>127</v>
          </cell>
          <cell r="BL134">
            <v>138</v>
          </cell>
          <cell r="BM134">
            <v>147</v>
          </cell>
          <cell r="BN134">
            <v>353536.39</v>
          </cell>
          <cell r="BO134">
            <v>282024.07</v>
          </cell>
          <cell r="BP134">
            <v>2901</v>
          </cell>
          <cell r="BQ134">
            <v>2307</v>
          </cell>
          <cell r="BR134">
            <v>2367</v>
          </cell>
          <cell r="BS134">
            <v>2455</v>
          </cell>
          <cell r="BT134">
            <v>2346</v>
          </cell>
          <cell r="BU134">
            <v>2094</v>
          </cell>
          <cell r="BV134">
            <v>2175</v>
          </cell>
          <cell r="BW134">
            <v>2160</v>
          </cell>
          <cell r="BX134">
            <v>1982</v>
          </cell>
          <cell r="BY134">
            <v>1920</v>
          </cell>
          <cell r="BZ134">
            <v>1716</v>
          </cell>
          <cell r="CA134">
            <v>282024.07</v>
          </cell>
          <cell r="CB134">
            <v>353536.39</v>
          </cell>
        </row>
        <row r="135">
          <cell r="B135" t="str">
            <v>Amhof</v>
          </cell>
          <cell r="C135">
            <v>133</v>
          </cell>
          <cell r="D135">
            <v>2136853.84</v>
          </cell>
          <cell r="E135">
            <v>0.005075880013540171</v>
          </cell>
          <cell r="F135">
            <v>13.722352435328</v>
          </cell>
          <cell r="G135">
            <v>81.79819948989626</v>
          </cell>
          <cell r="H135">
            <v>133</v>
          </cell>
          <cell r="I135">
            <v>2136853.84</v>
          </cell>
          <cell r="J135">
            <v>0.005075880013540171</v>
          </cell>
          <cell r="K135">
            <v>13.722352435328</v>
          </cell>
          <cell r="L135">
            <v>81.79819948989626</v>
          </cell>
          <cell r="M135">
            <v>126</v>
          </cell>
          <cell r="N135">
            <v>39193</v>
          </cell>
          <cell r="O135">
            <v>0.00817247592889099</v>
          </cell>
          <cell r="P135">
            <v>-27.448584809611077</v>
          </cell>
          <cell r="Q135">
            <v>71.58393010462123</v>
          </cell>
          <cell r="R135">
            <v>126</v>
          </cell>
          <cell r="S135">
            <v>39193</v>
          </cell>
          <cell r="T135">
            <v>0.00817247592889099</v>
          </cell>
          <cell r="U135">
            <v>-27.448584809611077</v>
          </cell>
          <cell r="V135">
            <v>71.58393010462123</v>
          </cell>
          <cell r="W135">
            <v>4298</v>
          </cell>
          <cell r="X135">
            <v>4223</v>
          </cell>
          <cell r="Y135">
            <v>0.011393610321243083</v>
          </cell>
          <cell r="Z135">
            <v>0.010232163997044278</v>
          </cell>
          <cell r="AA135">
            <v>149382.88</v>
          </cell>
          <cell r="AB135">
            <v>235139.81</v>
          </cell>
          <cell r="AC135">
            <v>0.005117999568377414</v>
          </cell>
          <cell r="AD135">
            <v>0.00594958509370158</v>
          </cell>
          <cell r="AE135">
            <v>23625.73</v>
          </cell>
          <cell r="AF135">
            <v>27504.04</v>
          </cell>
          <cell r="AG135">
            <v>0.005117930117673723</v>
          </cell>
          <cell r="AH135">
            <v>0.005949511895438207</v>
          </cell>
          <cell r="AI135">
            <v>121</v>
          </cell>
          <cell r="AJ135">
            <v>54021</v>
          </cell>
          <cell r="AK135">
            <v>0.011416634874540648</v>
          </cell>
          <cell r="AL135">
            <v>-4.662654642359209</v>
          </cell>
          <cell r="AM135">
            <v>130</v>
          </cell>
          <cell r="AN135">
            <v>1879009.53</v>
          </cell>
          <cell r="AO135">
            <v>0.006205368877547415</v>
          </cell>
          <cell r="AP135">
            <v>-5.6858325083144035</v>
          </cell>
          <cell r="AQ135">
            <v>-11.545585511422107</v>
          </cell>
          <cell r="AR135">
            <v>-55.455093429776966</v>
          </cell>
          <cell r="AS135">
            <v>-77.41724738675958</v>
          </cell>
          <cell r="AT135">
            <v>-30.998477267783343</v>
          </cell>
          <cell r="AU135">
            <v>-39.58749168330007</v>
          </cell>
          <cell r="AV135">
            <v>-38.408381631743204</v>
          </cell>
          <cell r="AW135">
            <v>-39.359653346172365</v>
          </cell>
          <cell r="AX135">
            <v>-33.66637706342311</v>
          </cell>
          <cell r="AY135">
            <v>-17.166894042746705</v>
          </cell>
          <cell r="AZ135">
            <v>-2.1889658253294586</v>
          </cell>
          <cell r="BA135">
            <v>0.10486577181207934</v>
          </cell>
          <cell r="BB135">
            <v>12.689257390050468</v>
          </cell>
          <cell r="BC135">
            <v>-1.7449976733364347</v>
          </cell>
          <cell r="BD135">
            <v>121</v>
          </cell>
          <cell r="BE135">
            <v>54021</v>
          </cell>
          <cell r="BF135">
            <v>0.011416634874540648</v>
          </cell>
          <cell r="BG135">
            <v>130</v>
          </cell>
          <cell r="BH135">
            <v>1879009.53</v>
          </cell>
          <cell r="BI135">
            <v>0.006205368877547415</v>
          </cell>
          <cell r="BJ135">
            <v>121</v>
          </cell>
          <cell r="BK135">
            <v>132</v>
          </cell>
          <cell r="BL135">
            <v>119</v>
          </cell>
          <cell r="BM135">
            <v>127</v>
          </cell>
          <cell r="BN135">
            <v>345462.86</v>
          </cell>
          <cell r="BO135">
            <v>260508.59</v>
          </cell>
          <cell r="BP135">
            <v>2217</v>
          </cell>
          <cell r="BQ135">
            <v>1037</v>
          </cell>
          <cell r="BR135">
            <v>3172</v>
          </cell>
          <cell r="BS135">
            <v>2724</v>
          </cell>
          <cell r="BT135">
            <v>2763</v>
          </cell>
          <cell r="BU135">
            <v>2519</v>
          </cell>
          <cell r="BV135">
            <v>3054</v>
          </cell>
          <cell r="BW135">
            <v>3643</v>
          </cell>
          <cell r="BX135">
            <v>4379</v>
          </cell>
          <cell r="BY135">
            <v>4773</v>
          </cell>
          <cell r="BZ135">
            <v>4689</v>
          </cell>
          <cell r="CA135">
            <v>260508.59</v>
          </cell>
          <cell r="CB135">
            <v>345462.86</v>
          </cell>
        </row>
        <row r="136">
          <cell r="B136" t="str">
            <v>Excelentia</v>
          </cell>
          <cell r="C136">
            <v>134</v>
          </cell>
          <cell r="D136">
            <v>2130698.95</v>
          </cell>
          <cell r="E136">
            <v>0.005061259695317311</v>
          </cell>
          <cell r="F136">
            <v>64.7729789998757</v>
          </cell>
          <cell r="G136">
            <v>118.51788780434444</v>
          </cell>
          <cell r="H136">
            <v>134</v>
          </cell>
          <cell r="I136">
            <v>2130698.95</v>
          </cell>
          <cell r="J136">
            <v>0.005061259695317311</v>
          </cell>
          <cell r="K136">
            <v>64.7729789998757</v>
          </cell>
          <cell r="L136">
            <v>118.51788780434444</v>
          </cell>
          <cell r="M136">
            <v>117</v>
          </cell>
          <cell r="N136">
            <v>62390</v>
          </cell>
          <cell r="O136">
            <v>0.013009485704169337</v>
          </cell>
          <cell r="P136">
            <v>47.51850187974369</v>
          </cell>
          <cell r="Q136">
            <v>145.55131833040954</v>
          </cell>
          <cell r="R136">
            <v>117</v>
          </cell>
          <cell r="S136">
            <v>62390</v>
          </cell>
          <cell r="T136">
            <v>0.013009485704169337</v>
          </cell>
          <cell r="U136">
            <v>47.51850187974369</v>
          </cell>
          <cell r="V136">
            <v>145.55131833040954</v>
          </cell>
          <cell r="W136">
            <v>1022</v>
          </cell>
          <cell r="X136">
            <v>2319</v>
          </cell>
          <cell r="Y136">
            <v>0.0027092298158004724</v>
          </cell>
          <cell r="Z136">
            <v>0.005618846390988795</v>
          </cell>
          <cell r="AA136">
            <v>33719.63</v>
          </cell>
          <cell r="AB136">
            <v>87245.94</v>
          </cell>
          <cell r="AC136">
            <v>0.0011552665993977765</v>
          </cell>
          <cell r="AD136">
            <v>0.0022075255742954906</v>
          </cell>
          <cell r="AE136">
            <v>5332.89</v>
          </cell>
          <cell r="AF136">
            <v>10205.08</v>
          </cell>
          <cell r="AG136">
            <v>0.0011552387310462373</v>
          </cell>
          <cell r="AH136">
            <v>0.0022075027833692263</v>
          </cell>
          <cell r="AI136">
            <v>126</v>
          </cell>
          <cell r="AJ136">
            <v>42293</v>
          </cell>
          <cell r="AK136">
            <v>0.008938074799595484</v>
          </cell>
          <cell r="AL136">
            <v>113.57943642056357</v>
          </cell>
          <cell r="AM136">
            <v>137</v>
          </cell>
          <cell r="AN136">
            <v>1293111.87</v>
          </cell>
          <cell r="AO136">
            <v>0.004270460593824204</v>
          </cell>
          <cell r="AP136">
            <v>142.8075874092719</v>
          </cell>
          <cell r="AQ136">
            <v>34.12073490813648</v>
          </cell>
          <cell r="AR136">
            <v>18.552036199095024</v>
          </cell>
          <cell r="AS136">
            <v>59.253731343283576</v>
          </cell>
          <cell r="AT136">
            <v>77.82874617737004</v>
          </cell>
          <cell r="AU136">
            <v>92.13769655758605</v>
          </cell>
          <cell r="AV136">
            <v>24.63768115942029</v>
          </cell>
          <cell r="AW136">
            <v>24.066553124590584</v>
          </cell>
          <cell r="AX136">
            <v>34.57100902034822</v>
          </cell>
          <cell r="AY136">
            <v>53.41467279353509</v>
          </cell>
          <cell r="AZ136">
            <v>58.3646852269877</v>
          </cell>
          <cell r="BA136">
            <v>73.21711568938194</v>
          </cell>
          <cell r="BB136">
            <v>86.96904247660187</v>
          </cell>
          <cell r="BC136">
            <v>126.90802348336594</v>
          </cell>
          <cell r="BD136">
            <v>126</v>
          </cell>
          <cell r="BE136">
            <v>42293</v>
          </cell>
          <cell r="BF136">
            <v>0.008938074799595484</v>
          </cell>
          <cell r="BG136">
            <v>137</v>
          </cell>
          <cell r="BH136">
            <v>1293111.87</v>
          </cell>
          <cell r="BI136">
            <v>0.004270460593824204</v>
          </cell>
          <cell r="BJ136">
            <v>142</v>
          </cell>
          <cell r="BK136">
            <v>157</v>
          </cell>
          <cell r="BL136">
            <v>133</v>
          </cell>
          <cell r="BM136">
            <v>156</v>
          </cell>
          <cell r="BN136">
            <v>236667.75</v>
          </cell>
          <cell r="BO136">
            <v>259533.38</v>
          </cell>
          <cell r="BP136">
            <v>786</v>
          </cell>
          <cell r="BQ136">
            <v>1067</v>
          </cell>
          <cell r="BR136">
            <v>2326</v>
          </cell>
          <cell r="BS136">
            <v>4521</v>
          </cell>
          <cell r="BT136">
            <v>6106</v>
          </cell>
          <cell r="BU136">
            <v>9470</v>
          </cell>
          <cell r="BV136">
            <v>12830</v>
          </cell>
          <cell r="BW136">
            <v>9682</v>
          </cell>
          <cell r="BX136">
            <v>6314</v>
          </cell>
          <cell r="BY136">
            <v>4372</v>
          </cell>
          <cell r="BZ136">
            <v>2597</v>
          </cell>
          <cell r="CA136">
            <v>259533.38</v>
          </cell>
          <cell r="CB136">
            <v>236667.75</v>
          </cell>
        </row>
        <row r="137">
          <cell r="B137" t="str">
            <v>Eczane</v>
          </cell>
          <cell r="C137">
            <v>135</v>
          </cell>
          <cell r="D137">
            <v>2038155.15</v>
          </cell>
          <cell r="E137">
            <v>0.00484143126531245</v>
          </cell>
          <cell r="F137">
            <v>1130.7631805427166</v>
          </cell>
          <cell r="G137">
            <v>885.2631871478748</v>
          </cell>
          <cell r="H137">
            <v>135</v>
          </cell>
          <cell r="I137">
            <v>2038155.15</v>
          </cell>
          <cell r="J137">
            <v>0.00484143126531245</v>
          </cell>
          <cell r="K137">
            <v>1130.7631805427166</v>
          </cell>
          <cell r="L137">
            <v>885.2631871478748</v>
          </cell>
          <cell r="M137">
            <v>145</v>
          </cell>
          <cell r="N137">
            <v>14708</v>
          </cell>
          <cell r="O137">
            <v>0.003066893985204722</v>
          </cell>
          <cell r="P137">
            <v>718.0200222469412</v>
          </cell>
          <cell r="Q137">
            <v>807.1115903534152</v>
          </cell>
          <cell r="R137">
            <v>145</v>
          </cell>
          <cell r="S137">
            <v>14708</v>
          </cell>
          <cell r="T137">
            <v>0.003066893985204722</v>
          </cell>
          <cell r="U137">
            <v>718.0200222469412</v>
          </cell>
          <cell r="V137">
            <v>807.1115903534152</v>
          </cell>
          <cell r="W137">
            <v>196</v>
          </cell>
          <cell r="X137">
            <v>1983</v>
          </cell>
          <cell r="Y137">
            <v>0.0005195783208384467</v>
          </cell>
          <cell r="Z137">
            <v>0.004804731519331945</v>
          </cell>
          <cell r="AA137">
            <v>32502.88</v>
          </cell>
          <cell r="AB137">
            <v>335909.95</v>
          </cell>
          <cell r="AC137">
            <v>0.0011135795869715653</v>
          </cell>
          <cell r="AD137">
            <v>0.008499304440817755</v>
          </cell>
          <cell r="AE137">
            <v>5140.43</v>
          </cell>
          <cell r="AF137">
            <v>39291.2</v>
          </cell>
          <cell r="AG137">
            <v>0.0011135470317655176</v>
          </cell>
          <cell r="AH137">
            <v>0.00849924090373784</v>
          </cell>
          <cell r="AI137">
            <v>180</v>
          </cell>
          <cell r="AJ137">
            <v>1798</v>
          </cell>
          <cell r="AK137">
            <v>0.00037998388597812124</v>
          </cell>
          <cell r="AL137">
            <v>387.2628726287263</v>
          </cell>
          <cell r="AM137">
            <v>174</v>
          </cell>
          <cell r="AN137">
            <v>165600.92</v>
          </cell>
          <cell r="AO137">
            <v>0.0005468917419813295</v>
          </cell>
          <cell r="AP137">
            <v>2033.6118007660864</v>
          </cell>
          <cell r="AQ137">
            <v>35.17241379310345</v>
          </cell>
          <cell r="AR137">
            <v>138.55421686746988</v>
          </cell>
          <cell r="AS137">
            <v>20.2020202020202</v>
          </cell>
          <cell r="AT137">
            <v>248.1012658227848</v>
          </cell>
          <cell r="AU137">
            <v>565.7142857142858</v>
          </cell>
          <cell r="AV137">
            <v>445.76271186440675</v>
          </cell>
          <cell r="AW137">
            <v>1028.5714285714287</v>
          </cell>
          <cell r="AX137">
            <v>1323.5772357723579</v>
          </cell>
          <cell r="AY137">
            <v>1543.6974789915964</v>
          </cell>
          <cell r="AZ137">
            <v>823.6559139784946</v>
          </cell>
          <cell r="BA137">
            <v>890.1960784313726</v>
          </cell>
          <cell r="BB137">
            <v>681.7391304347826</v>
          </cell>
          <cell r="BC137">
            <v>911.734693877551</v>
          </cell>
          <cell r="BD137">
            <v>180</v>
          </cell>
          <cell r="BE137">
            <v>1798</v>
          </cell>
          <cell r="BF137">
            <v>0.00037998388597812124</v>
          </cell>
          <cell r="BG137">
            <v>174</v>
          </cell>
          <cell r="BH137">
            <v>165600.92</v>
          </cell>
          <cell r="BI137">
            <v>0.0005468917419813295</v>
          </cell>
          <cell r="BJ137">
            <v>171</v>
          </cell>
          <cell r="BK137">
            <v>158</v>
          </cell>
          <cell r="BL137">
            <v>137</v>
          </cell>
          <cell r="BM137">
            <v>118</v>
          </cell>
          <cell r="BN137">
            <v>28727.21</v>
          </cell>
          <cell r="BO137">
            <v>245386.67</v>
          </cell>
          <cell r="BP137">
            <v>198</v>
          </cell>
          <cell r="BQ137">
            <v>238</v>
          </cell>
          <cell r="BR137">
            <v>275</v>
          </cell>
          <cell r="BS137">
            <v>699</v>
          </cell>
          <cell r="BT137">
            <v>966</v>
          </cell>
          <cell r="BU137">
            <v>1106</v>
          </cell>
          <cell r="BV137">
            <v>1751</v>
          </cell>
          <cell r="BW137">
            <v>1956</v>
          </cell>
          <cell r="BX137">
            <v>1718</v>
          </cell>
          <cell r="BY137">
            <v>2020</v>
          </cell>
          <cell r="BZ137">
            <v>1798</v>
          </cell>
          <cell r="CA137">
            <v>245386.67</v>
          </cell>
          <cell r="CB137">
            <v>28727.21</v>
          </cell>
        </row>
        <row r="138">
          <cell r="B138" t="str">
            <v>H. Medica Argentina</v>
          </cell>
          <cell r="C138">
            <v>136</v>
          </cell>
          <cell r="D138">
            <v>1882951.21</v>
          </cell>
          <cell r="E138">
            <v>0.004472760014934049</v>
          </cell>
          <cell r="F138">
            <v>29.849575265032758</v>
          </cell>
          <cell r="G138">
            <v>93.39818631739696</v>
          </cell>
          <cell r="H138">
            <v>136</v>
          </cell>
          <cell r="I138">
            <v>1882951.21</v>
          </cell>
          <cell r="J138">
            <v>0.004472760014934049</v>
          </cell>
          <cell r="K138">
            <v>29.849575265032758</v>
          </cell>
          <cell r="L138">
            <v>93.39818631739696</v>
          </cell>
          <cell r="M138">
            <v>123</v>
          </cell>
          <cell r="N138">
            <v>48289</v>
          </cell>
          <cell r="O138">
            <v>0.010069162608889775</v>
          </cell>
          <cell r="P138">
            <v>-1.6957778592076922</v>
          </cell>
          <cell r="Q138">
            <v>96.99331912753433</v>
          </cell>
          <cell r="R138">
            <v>123</v>
          </cell>
          <cell r="S138">
            <v>48289</v>
          </cell>
          <cell r="T138">
            <v>0.010069162608889775</v>
          </cell>
          <cell r="U138">
            <v>-1.6957778592076922</v>
          </cell>
          <cell r="V138">
            <v>96.99331912753433</v>
          </cell>
          <cell r="W138">
            <v>3907</v>
          </cell>
          <cell r="X138">
            <v>5052</v>
          </cell>
          <cell r="Y138">
            <v>0.010357104589366384</v>
          </cell>
          <cell r="Z138">
            <v>0.012240798605983353</v>
          </cell>
          <cell r="AA138">
            <v>123926.9</v>
          </cell>
          <cell r="AB138">
            <v>213609.96</v>
          </cell>
          <cell r="AC138">
            <v>0.004245853478727623</v>
          </cell>
          <cell r="AD138">
            <v>0.005404829721867134</v>
          </cell>
          <cell r="AE138">
            <v>19599.46</v>
          </cell>
          <cell r="AF138">
            <v>24985.3</v>
          </cell>
          <cell r="AG138">
            <v>0.004245738295669231</v>
          </cell>
          <cell r="AH138">
            <v>0.005404672897548586</v>
          </cell>
          <cell r="AI138">
            <v>124</v>
          </cell>
          <cell r="AJ138">
            <v>49122</v>
          </cell>
          <cell r="AK138">
            <v>0.010381295020588027</v>
          </cell>
          <cell r="AL138">
            <v>-21.894676588437324</v>
          </cell>
          <cell r="AM138">
            <v>134</v>
          </cell>
          <cell r="AN138">
            <v>1450101.94</v>
          </cell>
          <cell r="AO138">
            <v>0.00478891527907638</v>
          </cell>
          <cell r="AP138">
            <v>-2.8936495230447945</v>
          </cell>
          <cell r="AQ138">
            <v>-26.44954819277109</v>
          </cell>
          <cell r="AR138">
            <v>-31.155051844707017</v>
          </cell>
          <cell r="AS138">
            <v>-10.824567356633864</v>
          </cell>
          <cell r="AT138">
            <v>8.446032151058947</v>
          </cell>
          <cell r="AU138">
            <v>-21.424581005586596</v>
          </cell>
          <cell r="AV138">
            <v>-10.005265929436547</v>
          </cell>
          <cell r="AW138">
            <v>-19.208010923987253</v>
          </cell>
          <cell r="AX138">
            <v>18.834547346514043</v>
          </cell>
          <cell r="AY138">
            <v>-2.200045361760039</v>
          </cell>
          <cell r="AZ138">
            <v>6.022375624851217</v>
          </cell>
          <cell r="BA138">
            <v>1.4760873843731481</v>
          </cell>
          <cell r="BB138">
            <v>6.905005107252293</v>
          </cell>
          <cell r="BC138">
            <v>29.306373176350142</v>
          </cell>
          <cell r="BD138">
            <v>124</v>
          </cell>
          <cell r="BE138">
            <v>49122</v>
          </cell>
          <cell r="BF138">
            <v>0.010381295020588027</v>
          </cell>
          <cell r="BG138">
            <v>134</v>
          </cell>
          <cell r="BH138">
            <v>1450101.94</v>
          </cell>
          <cell r="BI138">
            <v>0.00478891527907638</v>
          </cell>
          <cell r="BJ138">
            <v>122</v>
          </cell>
          <cell r="BK138">
            <v>138</v>
          </cell>
          <cell r="BL138">
            <v>115</v>
          </cell>
          <cell r="BM138">
            <v>129</v>
          </cell>
          <cell r="BN138">
            <v>263720.88</v>
          </cell>
          <cell r="BO138">
            <v>229694.24</v>
          </cell>
          <cell r="BP138">
            <v>2855</v>
          </cell>
          <cell r="BQ138">
            <v>2628</v>
          </cell>
          <cell r="BR138">
            <v>4250</v>
          </cell>
          <cell r="BS138">
            <v>2813</v>
          </cell>
          <cell r="BT138">
            <v>3418</v>
          </cell>
          <cell r="BU138">
            <v>3550</v>
          </cell>
          <cell r="BV138">
            <v>4568</v>
          </cell>
          <cell r="BW138">
            <v>4312</v>
          </cell>
          <cell r="BX138">
            <v>4454</v>
          </cell>
          <cell r="BY138">
            <v>5156</v>
          </cell>
          <cell r="BZ138">
            <v>5233</v>
          </cell>
          <cell r="CA138">
            <v>229694.24</v>
          </cell>
          <cell r="CB138">
            <v>263720.88</v>
          </cell>
        </row>
        <row r="139">
          <cell r="B139" t="str">
            <v>Cinetic</v>
          </cell>
          <cell r="C139">
            <v>137</v>
          </cell>
          <cell r="D139">
            <v>1779886.72</v>
          </cell>
          <cell r="E139">
            <v>0.0042279407506942875</v>
          </cell>
          <cell r="F139">
            <v>174.3888381999471</v>
          </cell>
          <cell r="G139">
            <v>197.3623693516537</v>
          </cell>
          <cell r="H139">
            <v>137</v>
          </cell>
          <cell r="I139">
            <v>1779886.72</v>
          </cell>
          <cell r="J139">
            <v>0.0042279407506942875</v>
          </cell>
          <cell r="K139">
            <v>174.3888381999471</v>
          </cell>
          <cell r="L139">
            <v>197.3623693516537</v>
          </cell>
          <cell r="M139">
            <v>147</v>
          </cell>
          <cell r="N139">
            <v>13542</v>
          </cell>
          <cell r="O139">
            <v>0.0028237611060404097</v>
          </cell>
          <cell r="P139">
            <v>133.28165374677005</v>
          </cell>
          <cell r="Q139">
            <v>230.17080442438328</v>
          </cell>
          <cell r="R139">
            <v>147</v>
          </cell>
          <cell r="S139">
            <v>13542</v>
          </cell>
          <cell r="T139">
            <v>0.0028237611060404097</v>
          </cell>
          <cell r="U139">
            <v>133.28165374677005</v>
          </cell>
          <cell r="V139">
            <v>230.17080442438328</v>
          </cell>
          <cell r="W139">
            <v>1029</v>
          </cell>
          <cell r="X139">
            <v>1371</v>
          </cell>
          <cell r="Y139">
            <v>0.002727786184401845</v>
          </cell>
          <cell r="Z139">
            <v>0.003321879431671254</v>
          </cell>
          <cell r="AA139">
            <v>114983.19</v>
          </cell>
          <cell r="AB139">
            <v>180394.36</v>
          </cell>
          <cell r="AC139">
            <v>0.003939433466476603</v>
          </cell>
          <cell r="AD139">
            <v>0.004564397645995533</v>
          </cell>
          <cell r="AE139">
            <v>18185.35</v>
          </cell>
          <cell r="AF139">
            <v>21100.69</v>
          </cell>
          <cell r="AG139">
            <v>0.00393940633645766</v>
          </cell>
          <cell r="AH139">
            <v>0.004564376948148491</v>
          </cell>
          <cell r="AI139">
            <v>158</v>
          </cell>
          <cell r="AJ139">
            <v>5805</v>
          </cell>
          <cell r="AK139">
            <v>0.0012268111557858696</v>
          </cell>
          <cell r="AL139">
            <v>3903.448275862069</v>
          </cell>
          <cell r="AM139">
            <v>149</v>
          </cell>
          <cell r="AN139">
            <v>648673.15</v>
          </cell>
          <cell r="AO139">
            <v>0.0021422223317359365</v>
          </cell>
          <cell r="AP139">
            <v>6930.963207041009</v>
          </cell>
          <cell r="AQ139">
            <v>17050</v>
          </cell>
          <cell r="AV139">
            <v>39700</v>
          </cell>
          <cell r="AZ139">
            <v>-13.024142312579412</v>
          </cell>
          <cell r="BA139">
            <v>218.44174410293067</v>
          </cell>
          <cell r="BB139">
            <v>55.826859045504996</v>
          </cell>
          <cell r="BC139">
            <v>33.236151603498534</v>
          </cell>
          <cell r="BD139">
            <v>158</v>
          </cell>
          <cell r="BE139">
            <v>5805</v>
          </cell>
          <cell r="BF139">
            <v>0.0012268111557858696</v>
          </cell>
          <cell r="BG139">
            <v>149</v>
          </cell>
          <cell r="BH139">
            <v>648673.15</v>
          </cell>
          <cell r="BI139">
            <v>0.0021422223317359365</v>
          </cell>
          <cell r="BJ139">
            <v>141</v>
          </cell>
          <cell r="BK139">
            <v>141</v>
          </cell>
          <cell r="BL139">
            <v>143</v>
          </cell>
          <cell r="BM139">
            <v>134</v>
          </cell>
          <cell r="BN139">
            <v>109046.14</v>
          </cell>
          <cell r="BO139">
            <v>213792.28</v>
          </cell>
          <cell r="BP139">
            <v>567</v>
          </cell>
          <cell r="BQ139">
            <v>244</v>
          </cell>
          <cell r="BR139">
            <v>244</v>
          </cell>
          <cell r="BS139">
            <v>1155</v>
          </cell>
          <cell r="BT139">
            <v>398</v>
          </cell>
          <cell r="BU139">
            <v>70</v>
          </cell>
          <cell r="BV139">
            <v>321</v>
          </cell>
          <cell r="BW139">
            <v>540</v>
          </cell>
          <cell r="BX139">
            <v>1369</v>
          </cell>
          <cell r="BY139">
            <v>4455</v>
          </cell>
          <cell r="BZ139">
            <v>2808</v>
          </cell>
          <cell r="CA139">
            <v>213792.28</v>
          </cell>
          <cell r="CB139">
            <v>109046.14</v>
          </cell>
        </row>
        <row r="140">
          <cell r="B140" t="str">
            <v>Valuge</v>
          </cell>
          <cell r="C140">
            <v>138</v>
          </cell>
          <cell r="D140">
            <v>1779707.85</v>
          </cell>
          <cell r="E140">
            <v>0.004227515863113758</v>
          </cell>
          <cell r="F140">
            <v>29.592697199373408</v>
          </cell>
          <cell r="G140">
            <v>93.21341909433649</v>
          </cell>
          <cell r="H140">
            <v>138</v>
          </cell>
          <cell r="I140">
            <v>1779707.85</v>
          </cell>
          <cell r="J140">
            <v>0.004227515863113758</v>
          </cell>
          <cell r="K140">
            <v>29.592697199373408</v>
          </cell>
          <cell r="L140">
            <v>93.21341909433649</v>
          </cell>
          <cell r="M140">
            <v>140</v>
          </cell>
          <cell r="N140">
            <v>20393</v>
          </cell>
          <cell r="O140">
            <v>0.0042523231602039635</v>
          </cell>
          <cell r="P140">
            <v>4.392116713590988</v>
          </cell>
          <cell r="Q140">
            <v>103.00003062227103</v>
          </cell>
          <cell r="R140">
            <v>140</v>
          </cell>
          <cell r="S140">
            <v>20393</v>
          </cell>
          <cell r="T140">
            <v>0.0042523231602039635</v>
          </cell>
          <cell r="U140">
            <v>4.392116713590988</v>
          </cell>
          <cell r="V140">
            <v>103.00003062227103</v>
          </cell>
          <cell r="W140">
            <v>1745</v>
          </cell>
          <cell r="X140">
            <v>1634</v>
          </cell>
          <cell r="Y140">
            <v>0.0046258376013422935</v>
          </cell>
          <cell r="Z140">
            <v>0.003959118155616943</v>
          </cell>
          <cell r="AA140">
            <v>138403.82</v>
          </cell>
          <cell r="AB140">
            <v>158046.22</v>
          </cell>
          <cell r="AC140">
            <v>0.004741846529011795</v>
          </cell>
          <cell r="AD140">
            <v>0.00399893763045858</v>
          </cell>
          <cell r="AE140">
            <v>21888.87</v>
          </cell>
          <cell r="AF140">
            <v>18486.32</v>
          </cell>
          <cell r="AG140">
            <v>0.0047416823528773425</v>
          </cell>
          <cell r="AH140">
            <v>0.003998851832053663</v>
          </cell>
          <cell r="AI140">
            <v>139</v>
          </cell>
          <cell r="AJ140">
            <v>19535</v>
          </cell>
          <cell r="AK140">
            <v>0.004128467860168297</v>
          </cell>
          <cell r="AL140">
            <v>10.679886685552397</v>
          </cell>
          <cell r="AM140">
            <v>135</v>
          </cell>
          <cell r="AN140">
            <v>1373308.75</v>
          </cell>
          <cell r="AO140">
            <v>0.004535308225133666</v>
          </cell>
          <cell r="AP140">
            <v>34.205467212302445</v>
          </cell>
          <cell r="AQ140">
            <v>28.026412325752027</v>
          </cell>
          <cell r="AR140">
            <v>-4.6845721424109925</v>
          </cell>
          <cell r="AS140">
            <v>10.467882632831094</v>
          </cell>
          <cell r="AT140">
            <v>-14.096624751819986</v>
          </cell>
          <cell r="AU140">
            <v>-13.068920676202856</v>
          </cell>
          <cell r="AV140">
            <v>-11.012235817575089</v>
          </cell>
          <cell r="AW140">
            <v>10.699865410497988</v>
          </cell>
          <cell r="AX140">
            <v>4.268292682926833</v>
          </cell>
          <cell r="AY140">
            <v>23.992197659297787</v>
          </cell>
          <cell r="AZ140">
            <v>28.53673345476624</v>
          </cell>
          <cell r="BA140">
            <v>14.033208355650784</v>
          </cell>
          <cell r="BB140">
            <v>10.753306497987358</v>
          </cell>
          <cell r="BC140">
            <v>-6.361031518624638</v>
          </cell>
          <cell r="BD140">
            <v>139</v>
          </cell>
          <cell r="BE140">
            <v>19535</v>
          </cell>
          <cell r="BF140">
            <v>0.004128467860168297</v>
          </cell>
          <cell r="BG140">
            <v>135</v>
          </cell>
          <cell r="BH140">
            <v>1373308.75</v>
          </cell>
          <cell r="BI140">
            <v>0.004535308225133666</v>
          </cell>
          <cell r="BJ140">
            <v>136</v>
          </cell>
          <cell r="BK140">
            <v>134</v>
          </cell>
          <cell r="BL140">
            <v>141</v>
          </cell>
          <cell r="BM140">
            <v>137</v>
          </cell>
          <cell r="BN140">
            <v>249833.51</v>
          </cell>
          <cell r="BO140">
            <v>217918.92</v>
          </cell>
          <cell r="BP140">
            <v>1526</v>
          </cell>
          <cell r="BQ140">
            <v>1393</v>
          </cell>
          <cell r="BR140">
            <v>1298</v>
          </cell>
          <cell r="BS140">
            <v>1337</v>
          </cell>
          <cell r="BT140">
            <v>1600</v>
          </cell>
          <cell r="BU140">
            <v>1645</v>
          </cell>
          <cell r="BV140">
            <v>1881</v>
          </cell>
          <cell r="BW140">
            <v>1907</v>
          </cell>
          <cell r="BX140">
            <v>2117</v>
          </cell>
          <cell r="BY140">
            <v>2129</v>
          </cell>
          <cell r="BZ140">
            <v>1926</v>
          </cell>
          <cell r="CA140">
            <v>217918.92</v>
          </cell>
          <cell r="CB140">
            <v>249833.51</v>
          </cell>
        </row>
        <row r="141">
          <cell r="B141" t="str">
            <v>Li Feng</v>
          </cell>
          <cell r="C141">
            <v>139</v>
          </cell>
          <cell r="D141">
            <v>1736925.63</v>
          </cell>
          <cell r="E141">
            <v>0.004125891029740559</v>
          </cell>
          <cell r="F141">
            <v>97.38594924836539</v>
          </cell>
          <cell r="G141">
            <v>141.97574098110738</v>
          </cell>
          <cell r="H141">
            <v>139</v>
          </cell>
          <cell r="I141">
            <v>1736925.63</v>
          </cell>
          <cell r="J141">
            <v>0.004125891029740559</v>
          </cell>
          <cell r="K141">
            <v>97.38594924836539</v>
          </cell>
          <cell r="L141">
            <v>141.97574098110738</v>
          </cell>
          <cell r="M141">
            <v>142</v>
          </cell>
          <cell r="N141">
            <v>18594</v>
          </cell>
          <cell r="O141">
            <v>0.003877197903242902</v>
          </cell>
          <cell r="P141">
            <v>50.30312828388974</v>
          </cell>
          <cell r="Q141">
            <v>148.29881128225315</v>
          </cell>
          <cell r="R141">
            <v>142</v>
          </cell>
          <cell r="S141">
            <v>18594</v>
          </cell>
          <cell r="T141">
            <v>0.003877197903242902</v>
          </cell>
          <cell r="U141">
            <v>50.30312828388974</v>
          </cell>
          <cell r="V141">
            <v>148.29881128225315</v>
          </cell>
          <cell r="W141">
            <v>1574</v>
          </cell>
          <cell r="X141">
            <v>2110</v>
          </cell>
          <cell r="Y141">
            <v>0.004172532025508751</v>
          </cell>
          <cell r="Z141">
            <v>0.005112447557130814</v>
          </cell>
          <cell r="AA141">
            <v>115260.35</v>
          </cell>
          <cell r="AB141">
            <v>185774</v>
          </cell>
          <cell r="AC141">
            <v>0.003948929231723406</v>
          </cell>
          <cell r="AD141">
            <v>0.004700515073127419</v>
          </cell>
          <cell r="AE141">
            <v>18229.31</v>
          </cell>
          <cell r="AF141">
            <v>21730.03</v>
          </cell>
          <cell r="AG141">
            <v>0.003948929183284951</v>
          </cell>
          <cell r="AH141">
            <v>0.00470051206925343</v>
          </cell>
          <cell r="AI141">
            <v>147</v>
          </cell>
          <cell r="AJ141">
            <v>12371</v>
          </cell>
          <cell r="AK141">
            <v>0.002614449751632557</v>
          </cell>
          <cell r="AL141">
            <v>2698.8687782805428</v>
          </cell>
          <cell r="AM141">
            <v>142</v>
          </cell>
          <cell r="AN141">
            <v>879964.17</v>
          </cell>
          <cell r="AO141">
            <v>0.0029060535280387018</v>
          </cell>
          <cell r="AP141">
            <v>4315.028415376765</v>
          </cell>
          <cell r="AQ141">
            <v>424.6666666666667</v>
          </cell>
          <cell r="AR141">
            <v>221.20075046904316</v>
          </cell>
          <cell r="AS141">
            <v>276.7241379310345</v>
          </cell>
          <cell r="AT141">
            <v>39.60149439601495</v>
          </cell>
          <cell r="AU141">
            <v>33.67983367983367</v>
          </cell>
          <cell r="AV141">
            <v>47.1164309031556</v>
          </cell>
          <cell r="AW141">
            <v>36.35382955771305</v>
          </cell>
          <cell r="AX141">
            <v>43.96551724137932</v>
          </cell>
          <cell r="AY141">
            <v>40.84033613445379</v>
          </cell>
          <cell r="AZ141">
            <v>23.22472848788639</v>
          </cell>
          <cell r="BA141">
            <v>39.516702203269375</v>
          </cell>
          <cell r="BB141">
            <v>24.130879345603272</v>
          </cell>
          <cell r="BC141">
            <v>34.05336721728081</v>
          </cell>
          <cell r="BD141">
            <v>147</v>
          </cell>
          <cell r="BE141">
            <v>12371</v>
          </cell>
          <cell r="BF141">
            <v>0.002614449751632557</v>
          </cell>
          <cell r="BG141">
            <v>142</v>
          </cell>
          <cell r="BH141">
            <v>879964.17</v>
          </cell>
          <cell r="BI141">
            <v>0.0029060535280387018</v>
          </cell>
          <cell r="BJ141">
            <v>138</v>
          </cell>
          <cell r="BK141">
            <v>140</v>
          </cell>
          <cell r="BL141">
            <v>135</v>
          </cell>
          <cell r="BM141">
            <v>133</v>
          </cell>
          <cell r="BN141">
            <v>157096.27</v>
          </cell>
          <cell r="BO141">
            <v>213636.8</v>
          </cell>
          <cell r="BP141">
            <v>1712</v>
          </cell>
          <cell r="BQ141">
            <v>1311</v>
          </cell>
          <cell r="BR141">
            <v>1121</v>
          </cell>
          <cell r="BS141">
            <v>1286</v>
          </cell>
          <cell r="BT141">
            <v>1352</v>
          </cell>
          <cell r="BU141">
            <v>1264</v>
          </cell>
          <cell r="BV141">
            <v>1503</v>
          </cell>
          <cell r="BW141">
            <v>1676</v>
          </cell>
          <cell r="BX141">
            <v>1475</v>
          </cell>
          <cell r="BY141">
            <v>1963</v>
          </cell>
          <cell r="BZ141">
            <v>1821</v>
          </cell>
          <cell r="CA141">
            <v>213636.8</v>
          </cell>
          <cell r="CB141">
            <v>157096.27</v>
          </cell>
        </row>
        <row r="142">
          <cell r="B142" t="str">
            <v>Klonal</v>
          </cell>
          <cell r="C142">
            <v>140</v>
          </cell>
          <cell r="D142">
            <v>1663601.36</v>
          </cell>
          <cell r="E142">
            <v>0.003951716647930513</v>
          </cell>
          <cell r="F142">
            <v>-13.991628852819439</v>
          </cell>
          <cell r="G142">
            <v>61.86409048211511</v>
          </cell>
          <cell r="H142">
            <v>140</v>
          </cell>
          <cell r="I142">
            <v>1663601.36</v>
          </cell>
          <cell r="J142">
            <v>0.003951716647930513</v>
          </cell>
          <cell r="K142">
            <v>-13.991628852819439</v>
          </cell>
          <cell r="L142">
            <v>61.86409048211511</v>
          </cell>
          <cell r="M142">
            <v>119</v>
          </cell>
          <cell r="N142">
            <v>55717</v>
          </cell>
          <cell r="O142">
            <v>0.011618039990049735</v>
          </cell>
          <cell r="P142">
            <v>-25.469186832002354</v>
          </cell>
          <cell r="Q142">
            <v>73.53693248378283</v>
          </cell>
          <cell r="R142">
            <v>119</v>
          </cell>
          <cell r="S142">
            <v>55717</v>
          </cell>
          <cell r="T142">
            <v>0.011618039990049735</v>
          </cell>
          <cell r="U142">
            <v>-25.469186832002354</v>
          </cell>
          <cell r="V142">
            <v>73.53693248378283</v>
          </cell>
          <cell r="W142">
            <v>3531</v>
          </cell>
          <cell r="X142">
            <v>4959</v>
          </cell>
          <cell r="Y142">
            <v>0.009360362504492629</v>
          </cell>
          <cell r="Z142">
            <v>0.012015463239721188</v>
          </cell>
          <cell r="AA142">
            <v>126956.92</v>
          </cell>
          <cell r="AB142">
            <v>145900.4</v>
          </cell>
          <cell r="AC142">
            <v>0.004349664846216153</v>
          </cell>
          <cell r="AD142">
            <v>0.0036916200834095168</v>
          </cell>
          <cell r="AE142">
            <v>20077.75</v>
          </cell>
          <cell r="AF142">
            <v>17065.12</v>
          </cell>
          <cell r="AG142">
            <v>0.004349347995601557</v>
          </cell>
          <cell r="AH142">
            <v>0.0036914262209144723</v>
          </cell>
          <cell r="AI142">
            <v>113</v>
          </cell>
          <cell r="AJ142">
            <v>74757</v>
          </cell>
          <cell r="AK142">
            <v>0.015798918444975756</v>
          </cell>
          <cell r="AL142">
            <v>1.1473568848178184</v>
          </cell>
          <cell r="AM142">
            <v>129</v>
          </cell>
          <cell r="AN142">
            <v>1934231.91</v>
          </cell>
          <cell r="AO142">
            <v>0.006387739021351899</v>
          </cell>
          <cell r="AP142">
            <v>11.837667418593266</v>
          </cell>
          <cell r="AQ142">
            <v>-42.37924281984334</v>
          </cell>
          <cell r="AR142">
            <v>-18.585386576040786</v>
          </cell>
          <cell r="AS142">
            <v>-62.99019607843137</v>
          </cell>
          <cell r="AT142">
            <v>-56.968495722929276</v>
          </cell>
          <cell r="AU142">
            <v>-44.35367611725132</v>
          </cell>
          <cell r="AV142">
            <v>-23.95125080179602</v>
          </cell>
          <cell r="AW142">
            <v>-37.46134193895387</v>
          </cell>
          <cell r="AX142">
            <v>-51.648808904608345</v>
          </cell>
          <cell r="AY142">
            <v>-29.69707002151961</v>
          </cell>
          <cell r="AZ142">
            <v>92.24730127576055</v>
          </cell>
          <cell r="BA142">
            <v>64.30997221364618</v>
          </cell>
          <cell r="BB142">
            <v>37.017758726270664</v>
          </cell>
          <cell r="BC142">
            <v>40.44180118946474</v>
          </cell>
          <cell r="BD142">
            <v>113</v>
          </cell>
          <cell r="BE142">
            <v>74757</v>
          </cell>
          <cell r="BF142">
            <v>0.015798918444975756</v>
          </cell>
          <cell r="BG142">
            <v>129</v>
          </cell>
          <cell r="BH142">
            <v>1934231.91</v>
          </cell>
          <cell r="BI142">
            <v>0.006387739021351899</v>
          </cell>
          <cell r="BJ142">
            <v>123</v>
          </cell>
          <cell r="BK142">
            <v>136</v>
          </cell>
          <cell r="BL142">
            <v>116</v>
          </cell>
          <cell r="BM142">
            <v>140</v>
          </cell>
          <cell r="BN142">
            <v>359439.27</v>
          </cell>
          <cell r="BO142">
            <v>204933.63</v>
          </cell>
          <cell r="BP142">
            <v>3833</v>
          </cell>
          <cell r="BQ142">
            <v>3020</v>
          </cell>
          <cell r="BR142">
            <v>4125</v>
          </cell>
          <cell r="BS142">
            <v>4632</v>
          </cell>
          <cell r="BT142">
            <v>5928</v>
          </cell>
          <cell r="BU142">
            <v>4651</v>
          </cell>
          <cell r="BV142">
            <v>4648</v>
          </cell>
          <cell r="BW142">
            <v>4247</v>
          </cell>
          <cell r="BX142">
            <v>5877</v>
          </cell>
          <cell r="BY142">
            <v>5322</v>
          </cell>
          <cell r="BZ142">
            <v>4475</v>
          </cell>
          <cell r="CA142">
            <v>204933.63</v>
          </cell>
          <cell r="CB142">
            <v>359439.27</v>
          </cell>
        </row>
        <row r="143">
          <cell r="B143" t="str">
            <v>Natufarma</v>
          </cell>
          <cell r="C143">
            <v>141</v>
          </cell>
          <cell r="D143">
            <v>1619910.34</v>
          </cell>
          <cell r="E143">
            <v>0.003847933052142239</v>
          </cell>
          <cell r="F143">
            <v>22.966867711670112</v>
          </cell>
          <cell r="G143">
            <v>88.44759328599854</v>
          </cell>
          <cell r="H143">
            <v>141</v>
          </cell>
          <cell r="I143">
            <v>1619910.34</v>
          </cell>
          <cell r="J143">
            <v>0.003847933052142239</v>
          </cell>
          <cell r="K143">
            <v>22.966867711670112</v>
          </cell>
          <cell r="L143">
            <v>88.44759328599854</v>
          </cell>
          <cell r="M143">
            <v>136</v>
          </cell>
          <cell r="N143">
            <v>26048</v>
          </cell>
          <cell r="O143">
            <v>0.005431496772274449</v>
          </cell>
          <cell r="P143">
            <v>-0.47759141099606994</v>
          </cell>
          <cell r="Q143">
            <v>98.19526085857213</v>
          </cell>
          <cell r="R143">
            <v>136</v>
          </cell>
          <cell r="S143">
            <v>26048</v>
          </cell>
          <cell r="T143">
            <v>0.005431496772274449</v>
          </cell>
          <cell r="U143">
            <v>-0.47759141099606994</v>
          </cell>
          <cell r="V143">
            <v>98.19526085857213</v>
          </cell>
          <cell r="W143">
            <v>2290</v>
          </cell>
          <cell r="X143">
            <v>2283</v>
          </cell>
          <cell r="Y143">
            <v>0.006070583442449199</v>
          </cell>
          <cell r="Z143">
            <v>0.00553161979759699</v>
          </cell>
          <cell r="AA143">
            <v>125381.35</v>
          </cell>
          <cell r="AB143">
            <v>150753.09</v>
          </cell>
          <cell r="AC143">
            <v>0.004295684319264549</v>
          </cell>
          <cell r="AD143">
            <v>0.0038144044476920045</v>
          </cell>
          <cell r="AE143">
            <v>19829.54</v>
          </cell>
          <cell r="AF143">
            <v>17633.13</v>
          </cell>
          <cell r="AG143">
            <v>0.004295579437571486</v>
          </cell>
          <cell r="AH143">
            <v>0.003814294797739107</v>
          </cell>
          <cell r="AI143">
            <v>135</v>
          </cell>
          <cell r="AJ143">
            <v>26173</v>
          </cell>
          <cell r="AK143">
            <v>0.005531322718412329</v>
          </cell>
          <cell r="AL143">
            <v>-3.66239693757362</v>
          </cell>
          <cell r="AM143">
            <v>136</v>
          </cell>
          <cell r="AN143">
            <v>1317355.13</v>
          </cell>
          <cell r="AO143">
            <v>0.0043505231846160085</v>
          </cell>
          <cell r="AP143">
            <v>22.962231555830435</v>
          </cell>
          <cell r="AQ143">
            <v>-0.822867042009523</v>
          </cell>
          <cell r="AR143">
            <v>6.266094420600865</v>
          </cell>
          <cell r="AS143">
            <v>1.1571841851494735</v>
          </cell>
          <cell r="AT143">
            <v>-3.15581854043393</v>
          </cell>
          <cell r="AU143">
            <v>-1.2587412587412583</v>
          </cell>
          <cell r="AV143">
            <v>-5.301204819277105</v>
          </cell>
          <cell r="AW143">
            <v>0.36900369003689537</v>
          </cell>
          <cell r="AX143">
            <v>7.927129492860652</v>
          </cell>
          <cell r="AY143">
            <v>-7.241697416974169</v>
          </cell>
          <cell r="AZ143">
            <v>-7.896995708154508</v>
          </cell>
          <cell r="BA143">
            <v>1.852614244545081</v>
          </cell>
          <cell r="BB143">
            <v>1.7255892255892302</v>
          </cell>
          <cell r="BC143">
            <v>-0.30567685589519833</v>
          </cell>
          <cell r="BD143">
            <v>135</v>
          </cell>
          <cell r="BE143">
            <v>26173</v>
          </cell>
          <cell r="BF143">
            <v>0.005531322718412329</v>
          </cell>
          <cell r="BG143">
            <v>136</v>
          </cell>
          <cell r="BH143">
            <v>1317355.13</v>
          </cell>
          <cell r="BI143">
            <v>0.0043505231846160085</v>
          </cell>
          <cell r="BJ143">
            <v>134</v>
          </cell>
          <cell r="BK143">
            <v>137</v>
          </cell>
          <cell r="BL143">
            <v>134</v>
          </cell>
          <cell r="BM143">
            <v>138</v>
          </cell>
          <cell r="BN143">
            <v>240449.46</v>
          </cell>
          <cell r="BO143">
            <v>199355.21</v>
          </cell>
          <cell r="BP143">
            <v>2476</v>
          </cell>
          <cell r="BQ143">
            <v>2098</v>
          </cell>
          <cell r="BR143">
            <v>1964</v>
          </cell>
          <cell r="BS143">
            <v>2118</v>
          </cell>
          <cell r="BT143">
            <v>1965</v>
          </cell>
          <cell r="BU143">
            <v>1904</v>
          </cell>
          <cell r="BV143">
            <v>2192</v>
          </cell>
          <cell r="BW143">
            <v>2011</v>
          </cell>
          <cell r="BX143">
            <v>2146</v>
          </cell>
          <cell r="BY143">
            <v>2474</v>
          </cell>
          <cell r="BZ143">
            <v>2417</v>
          </cell>
          <cell r="CA143">
            <v>199355.21</v>
          </cell>
          <cell r="CB143">
            <v>240449.46</v>
          </cell>
        </row>
        <row r="144">
          <cell r="B144" t="str">
            <v>Gemepe</v>
          </cell>
          <cell r="C144">
            <v>142</v>
          </cell>
          <cell r="D144">
            <v>1376674.49</v>
          </cell>
          <cell r="E144">
            <v>0.0032701509097794014</v>
          </cell>
          <cell r="F144">
            <v>60.80665885298699</v>
          </cell>
          <cell r="G144">
            <v>115.66499354329318</v>
          </cell>
          <cell r="H144">
            <v>142</v>
          </cell>
          <cell r="I144">
            <v>1376674.49</v>
          </cell>
          <cell r="J144">
            <v>0.0032701509097794014</v>
          </cell>
          <cell r="K144">
            <v>60.80665885298699</v>
          </cell>
          <cell r="L144">
            <v>115.66499354329318</v>
          </cell>
          <cell r="M144">
            <v>161</v>
          </cell>
          <cell r="N144">
            <v>5142</v>
          </cell>
          <cell r="O144">
            <v>0.00107220348598876</v>
          </cell>
          <cell r="P144">
            <v>55.06634499396863</v>
          </cell>
          <cell r="Q144">
            <v>152.99850971201747</v>
          </cell>
          <cell r="R144">
            <v>161</v>
          </cell>
          <cell r="S144">
            <v>5142</v>
          </cell>
          <cell r="T144">
            <v>0.00107220348598876</v>
          </cell>
          <cell r="U144">
            <v>55.06634499396863</v>
          </cell>
          <cell r="V144">
            <v>152.99850971201747</v>
          </cell>
          <cell r="W144">
            <v>690</v>
          </cell>
          <cell r="X144">
            <v>640</v>
          </cell>
          <cell r="Y144">
            <v>0.0018291277621353482</v>
          </cell>
          <cell r="Z144">
            <v>0.0015506949936320953</v>
          </cell>
          <cell r="AA144">
            <v>167033</v>
          </cell>
          <cell r="AB144">
            <v>168045.29</v>
          </cell>
          <cell r="AC144">
            <v>0.0057227094691492415</v>
          </cell>
          <cell r="AD144">
            <v>0.004251937400352408</v>
          </cell>
          <cell r="AE144">
            <v>26417.58</v>
          </cell>
          <cell r="AF144">
            <v>19656.33</v>
          </cell>
          <cell r="AG144">
            <v>0.005722715375061638</v>
          </cell>
          <cell r="AH144">
            <v>0.004251941502254174</v>
          </cell>
          <cell r="AI144">
            <v>169</v>
          </cell>
          <cell r="AJ144">
            <v>3316</v>
          </cell>
          <cell r="AK144">
            <v>0.0007007934181887931</v>
          </cell>
          <cell r="AL144">
            <v>55166.666666666664</v>
          </cell>
          <cell r="AM144">
            <v>144</v>
          </cell>
          <cell r="AN144">
            <v>856105.4</v>
          </cell>
          <cell r="AO144">
            <v>0.0028272607031749764</v>
          </cell>
          <cell r="AP144">
            <v>27477.783289792005</v>
          </cell>
          <cell r="AS144">
            <v>47.22222222222223</v>
          </cell>
          <cell r="AU144">
            <v>1173.4375</v>
          </cell>
          <cell r="AV144">
            <v>1100</v>
          </cell>
          <cell r="AX144">
            <v>-62.643678160919535</v>
          </cell>
          <cell r="AY144">
            <v>-76.91256830601093</v>
          </cell>
          <cell r="AZ144">
            <v>29.355608591885442</v>
          </cell>
          <cell r="BB144">
            <v>-59.195402298850574</v>
          </cell>
          <cell r="BC144">
            <v>-7.246376811594201</v>
          </cell>
          <cell r="BD144">
            <v>169</v>
          </cell>
          <cell r="BE144">
            <v>3316</v>
          </cell>
          <cell r="BF144">
            <v>0.0007007934181887931</v>
          </cell>
          <cell r="BG144">
            <v>144</v>
          </cell>
          <cell r="BH144">
            <v>856105.4</v>
          </cell>
          <cell r="BI144">
            <v>0.0028272607031749764</v>
          </cell>
          <cell r="BJ144">
            <v>150</v>
          </cell>
          <cell r="BK144">
            <v>131</v>
          </cell>
          <cell r="BL144">
            <v>157</v>
          </cell>
          <cell r="BM144">
            <v>136</v>
          </cell>
          <cell r="BN144">
            <v>149835.67</v>
          </cell>
          <cell r="BO144">
            <v>168893.67</v>
          </cell>
          <cell r="BP144">
            <v>370</v>
          </cell>
          <cell r="BQ144">
            <v>106</v>
          </cell>
          <cell r="BR144">
            <v>480</v>
          </cell>
          <cell r="BS144">
            <v>815</v>
          </cell>
          <cell r="BT144">
            <v>600</v>
          </cell>
          <cell r="BU144">
            <v>50</v>
          </cell>
          <cell r="BV144">
            <v>260</v>
          </cell>
          <cell r="BW144">
            <v>169</v>
          </cell>
          <cell r="BX144">
            <v>1084</v>
          </cell>
          <cell r="BY144">
            <v>497</v>
          </cell>
          <cell r="BZ144">
            <v>71</v>
          </cell>
          <cell r="CA144">
            <v>168893.67</v>
          </cell>
          <cell r="CB144">
            <v>149835.67</v>
          </cell>
        </row>
        <row r="145">
          <cell r="B145" t="str">
            <v>Lab Intern. Arg.</v>
          </cell>
          <cell r="C145">
            <v>143</v>
          </cell>
          <cell r="D145">
            <v>1345773.89</v>
          </cell>
          <cell r="E145">
            <v>0.00319674966210848</v>
          </cell>
          <cell r="F145">
            <v>40.99070215433844</v>
          </cell>
          <cell r="G145">
            <v>101.41177467815422</v>
          </cell>
          <cell r="H145">
            <v>143</v>
          </cell>
          <cell r="I145">
            <v>1345773.89</v>
          </cell>
          <cell r="J145">
            <v>0.00319674966210848</v>
          </cell>
          <cell r="K145">
            <v>40.99070215433844</v>
          </cell>
          <cell r="L145">
            <v>101.41177467815422</v>
          </cell>
          <cell r="M145">
            <v>120</v>
          </cell>
          <cell r="N145">
            <v>53299</v>
          </cell>
          <cell r="O145">
            <v>0.01111384161799201</v>
          </cell>
          <cell r="P145">
            <v>-6.55036381169457</v>
          </cell>
          <cell r="Q145">
            <v>92.2034698792769</v>
          </cell>
          <cell r="R145">
            <v>120</v>
          </cell>
          <cell r="S145">
            <v>53299</v>
          </cell>
          <cell r="T145">
            <v>0.01111384161799201</v>
          </cell>
          <cell r="U145">
            <v>-6.55036381169457</v>
          </cell>
          <cell r="V145">
            <v>92.2034698792769</v>
          </cell>
          <cell r="W145">
            <v>3200</v>
          </cell>
          <cell r="X145">
            <v>3798</v>
          </cell>
          <cell r="Y145">
            <v>0.0084829113606277</v>
          </cell>
          <cell r="Z145">
            <v>0.009202405602835466</v>
          </cell>
          <cell r="AA145">
            <v>63467.71</v>
          </cell>
          <cell r="AB145">
            <v>99666.94</v>
          </cell>
          <cell r="AC145">
            <v>0.002174464117882203</v>
          </cell>
          <cell r="AD145">
            <v>0.0025218058165431445</v>
          </cell>
          <cell r="AE145">
            <v>10037.7</v>
          </cell>
          <cell r="AF145">
            <v>11657.79</v>
          </cell>
          <cell r="AG145">
            <v>0.0021744194631096495</v>
          </cell>
          <cell r="AH145">
            <v>0.002521744452070335</v>
          </cell>
          <cell r="AI145">
            <v>119</v>
          </cell>
          <cell r="AJ145">
            <v>57035</v>
          </cell>
          <cell r="AK145">
            <v>0.012053604525451693</v>
          </cell>
          <cell r="AL145">
            <v>5.240335824338049</v>
          </cell>
          <cell r="AM145">
            <v>141</v>
          </cell>
          <cell r="AN145">
            <v>954512.51</v>
          </cell>
          <cell r="AO145">
            <v>0.0031522470366521583</v>
          </cell>
          <cell r="AP145">
            <v>20.21199173017827</v>
          </cell>
          <cell r="AQ145">
            <v>-36.62111309170133</v>
          </cell>
          <cell r="AR145">
            <v>-37.310344827586206</v>
          </cell>
          <cell r="AS145">
            <v>-68.80575539568345</v>
          </cell>
          <cell r="AT145">
            <v>-34.882449425915794</v>
          </cell>
          <cell r="AU145">
            <v>-37.23088344469191</v>
          </cell>
          <cell r="AV145">
            <v>1.8258739701625393</v>
          </cell>
          <cell r="AW145">
            <v>47.52830709748687</v>
          </cell>
          <cell r="AX145">
            <v>50.849285521703955</v>
          </cell>
          <cell r="AY145">
            <v>-36.76283411115825</v>
          </cell>
          <cell r="AZ145">
            <v>-35.97122302158273</v>
          </cell>
          <cell r="BA145">
            <v>128.0993920169178</v>
          </cell>
          <cell r="BB145">
            <v>73.5187024164184</v>
          </cell>
          <cell r="BC145">
            <v>18.6875</v>
          </cell>
          <cell r="BD145">
            <v>119</v>
          </cell>
          <cell r="BE145">
            <v>57035</v>
          </cell>
          <cell r="BF145">
            <v>0.012053604525451693</v>
          </cell>
          <cell r="BG145">
            <v>141</v>
          </cell>
          <cell r="BH145">
            <v>954512.51</v>
          </cell>
          <cell r="BI145">
            <v>0.0031522470366521583</v>
          </cell>
          <cell r="BJ145">
            <v>125</v>
          </cell>
          <cell r="BK145">
            <v>145</v>
          </cell>
          <cell r="BL145">
            <v>124</v>
          </cell>
          <cell r="BM145">
            <v>153</v>
          </cell>
          <cell r="BN145">
            <v>177343.99</v>
          </cell>
          <cell r="BO145">
            <v>164926.64</v>
          </cell>
          <cell r="BP145">
            <v>4545</v>
          </cell>
          <cell r="BQ145">
            <v>2168</v>
          </cell>
          <cell r="BR145">
            <v>3573</v>
          </cell>
          <cell r="BS145">
            <v>3382</v>
          </cell>
          <cell r="BT145">
            <v>4573</v>
          </cell>
          <cell r="BU145">
            <v>5342</v>
          </cell>
          <cell r="BV145">
            <v>5595</v>
          </cell>
          <cell r="BW145">
            <v>2981</v>
          </cell>
          <cell r="BX145">
            <v>3471</v>
          </cell>
          <cell r="BY145">
            <v>8629</v>
          </cell>
          <cell r="BZ145">
            <v>5242</v>
          </cell>
          <cell r="CA145">
            <v>164926.64</v>
          </cell>
          <cell r="CB145">
            <v>177343.99</v>
          </cell>
        </row>
        <row r="146">
          <cell r="B146" t="str">
            <v>Filaxis</v>
          </cell>
          <cell r="C146">
            <v>144</v>
          </cell>
          <cell r="D146">
            <v>1342040.94</v>
          </cell>
          <cell r="E146">
            <v>0.003187882417217016</v>
          </cell>
          <cell r="F146">
            <v>62.9965869895964</v>
          </cell>
          <cell r="G146">
            <v>117.24016478052887</v>
          </cell>
          <cell r="H146">
            <v>144</v>
          </cell>
          <cell r="I146">
            <v>1342040.94</v>
          </cell>
          <cell r="J146">
            <v>0.003187882417217016</v>
          </cell>
          <cell r="K146">
            <v>62.9965869895964</v>
          </cell>
          <cell r="L146">
            <v>117.24016478052887</v>
          </cell>
          <cell r="M146">
            <v>150</v>
          </cell>
          <cell r="N146">
            <v>9551</v>
          </cell>
          <cell r="O146">
            <v>0.0019915627177515844</v>
          </cell>
          <cell r="P146">
            <v>50.62293013720234</v>
          </cell>
          <cell r="Q146">
            <v>148.61434852511442</v>
          </cell>
          <cell r="R146">
            <v>150</v>
          </cell>
          <cell r="S146">
            <v>9551</v>
          </cell>
          <cell r="T146">
            <v>0.0019915627177515844</v>
          </cell>
          <cell r="U146">
            <v>50.62293013720234</v>
          </cell>
          <cell r="V146">
            <v>148.61434852511442</v>
          </cell>
          <cell r="W146">
            <v>643</v>
          </cell>
          <cell r="X146">
            <v>835</v>
          </cell>
          <cell r="Y146">
            <v>0.001704535001526129</v>
          </cell>
          <cell r="Z146">
            <v>0.0020231723745043743</v>
          </cell>
          <cell r="AA146">
            <v>93014.67</v>
          </cell>
          <cell r="AB146">
            <v>120877.87</v>
          </cell>
          <cell r="AC146">
            <v>0.0031867710738524234</v>
          </cell>
          <cell r="AD146">
            <v>0.0030584917692601586</v>
          </cell>
          <cell r="AE146">
            <v>14710.78</v>
          </cell>
          <cell r="AF146">
            <v>14138.82</v>
          </cell>
          <cell r="AG146">
            <v>0.00318672667538621</v>
          </cell>
          <cell r="AH146">
            <v>0.0030584262449247315</v>
          </cell>
          <cell r="AI146">
            <v>155</v>
          </cell>
          <cell r="AJ146">
            <v>6341</v>
          </cell>
          <cell r="AK146">
            <v>0.0013400877758549868</v>
          </cell>
          <cell r="AL146">
            <v>1.7490372272143784</v>
          </cell>
          <cell r="AM146">
            <v>146</v>
          </cell>
          <cell r="AN146">
            <v>823355.24</v>
          </cell>
          <cell r="AO146">
            <v>0.0027191043472044457</v>
          </cell>
          <cell r="AP146">
            <v>10.38762898468011</v>
          </cell>
          <cell r="AQ146">
            <v>14.00709219858156</v>
          </cell>
          <cell r="AR146">
            <v>50.10989010989011</v>
          </cell>
          <cell r="AS146">
            <v>80.65934065934066</v>
          </cell>
          <cell r="AT146">
            <v>122.34042553191489</v>
          </cell>
          <cell r="AU146">
            <v>57.52961082910322</v>
          </cell>
          <cell r="AV146">
            <v>39.31623931623931</v>
          </cell>
          <cell r="AW146">
            <v>78.11158798283262</v>
          </cell>
          <cell r="AX146">
            <v>32.89902280130293</v>
          </cell>
          <cell r="AY146">
            <v>62.67942583732058</v>
          </cell>
          <cell r="AZ146">
            <v>30.42735042735043</v>
          </cell>
          <cell r="BA146">
            <v>33.179723502304135</v>
          </cell>
          <cell r="BB146">
            <v>35.05654281098547</v>
          </cell>
          <cell r="BC146">
            <v>29.86003110419906</v>
          </cell>
          <cell r="BD146">
            <v>155</v>
          </cell>
          <cell r="BE146">
            <v>6341</v>
          </cell>
          <cell r="BF146">
            <v>0.0013400877758549868</v>
          </cell>
          <cell r="BG146">
            <v>146</v>
          </cell>
          <cell r="BH146">
            <v>823355.24</v>
          </cell>
          <cell r="BI146">
            <v>0.0027191043472044457</v>
          </cell>
          <cell r="BJ146">
            <v>151</v>
          </cell>
          <cell r="BK146">
            <v>142</v>
          </cell>
          <cell r="BL146">
            <v>148</v>
          </cell>
          <cell r="BM146">
            <v>148</v>
          </cell>
          <cell r="BN146">
            <v>149367.08</v>
          </cell>
          <cell r="BO146">
            <v>165251.54</v>
          </cell>
          <cell r="BP146">
            <v>683</v>
          </cell>
          <cell r="BQ146">
            <v>822</v>
          </cell>
          <cell r="BR146">
            <v>836</v>
          </cell>
          <cell r="BS146">
            <v>931</v>
          </cell>
          <cell r="BT146">
            <v>652</v>
          </cell>
          <cell r="BU146">
            <v>830</v>
          </cell>
          <cell r="BV146">
            <v>816</v>
          </cell>
          <cell r="BW146">
            <v>680</v>
          </cell>
          <cell r="BX146">
            <v>763</v>
          </cell>
          <cell r="BY146">
            <v>867</v>
          </cell>
          <cell r="BZ146">
            <v>836</v>
          </cell>
          <cell r="CA146">
            <v>165251.54</v>
          </cell>
          <cell r="CB146">
            <v>149367.08</v>
          </cell>
        </row>
        <row r="147">
          <cell r="B147" t="str">
            <v>Pierre Fabre Oral</v>
          </cell>
          <cell r="C147">
            <v>145</v>
          </cell>
          <cell r="D147">
            <v>1308047.13</v>
          </cell>
          <cell r="E147">
            <v>0.0031071335622728327</v>
          </cell>
          <cell r="F147">
            <v>51.576182538427176</v>
          </cell>
          <cell r="G147">
            <v>109.0256976898724</v>
          </cell>
          <cell r="H147">
            <v>145</v>
          </cell>
          <cell r="I147">
            <v>1308047.13</v>
          </cell>
          <cell r="J147">
            <v>0.0031071335622728327</v>
          </cell>
          <cell r="K147">
            <v>51.576182538427176</v>
          </cell>
          <cell r="L147">
            <v>109.0256976898724</v>
          </cell>
          <cell r="M147">
            <v>134</v>
          </cell>
          <cell r="N147">
            <v>28583</v>
          </cell>
          <cell r="O147">
            <v>0.005960091839754322</v>
          </cell>
          <cell r="P147">
            <v>21.68674698795181</v>
          </cell>
          <cell r="Q147">
            <v>120.06403414992536</v>
          </cell>
          <cell r="R147">
            <v>134</v>
          </cell>
          <cell r="S147">
            <v>28583</v>
          </cell>
          <cell r="T147">
            <v>0.005960091839754322</v>
          </cell>
          <cell r="U147">
            <v>21.68674698795181</v>
          </cell>
          <cell r="V147">
            <v>120.06403414992536</v>
          </cell>
          <cell r="W147">
            <v>1801</v>
          </cell>
          <cell r="X147">
            <v>2857</v>
          </cell>
          <cell r="Y147">
            <v>0.004774288550153278</v>
          </cell>
          <cell r="Z147">
            <v>0.006922399370010775</v>
          </cell>
          <cell r="AA147">
            <v>73976.32</v>
          </cell>
          <cell r="AB147">
            <v>136473.24</v>
          </cell>
          <cell r="AC147">
            <v>0.002534499092735055</v>
          </cell>
          <cell r="AD147">
            <v>0.003453090969126658</v>
          </cell>
          <cell r="AE147">
            <v>11699.78</v>
          </cell>
          <cell r="AF147">
            <v>15963.16</v>
          </cell>
          <cell r="AG147">
            <v>0.0025344679902867197</v>
          </cell>
          <cell r="AH147">
            <v>0.003453056725804041</v>
          </cell>
          <cell r="AI147">
            <v>138</v>
          </cell>
          <cell r="AJ147">
            <v>23489</v>
          </cell>
          <cell r="AK147">
            <v>0.004964094270155778</v>
          </cell>
          <cell r="AL147">
            <v>29.024993133754464</v>
          </cell>
          <cell r="AM147">
            <v>143</v>
          </cell>
          <cell r="AN147">
            <v>862963.5</v>
          </cell>
          <cell r="AO147">
            <v>0.0028499093590863213</v>
          </cell>
          <cell r="AP147">
            <v>45.397457728281786</v>
          </cell>
          <cell r="AQ147">
            <v>2.7968036529680385</v>
          </cell>
          <cell r="AR147">
            <v>102.09737827715357</v>
          </cell>
          <cell r="AS147">
            <v>-32.692307692307686</v>
          </cell>
          <cell r="AT147">
            <v>-24.62025316455696</v>
          </cell>
          <cell r="AU147">
            <v>143.06177260519246</v>
          </cell>
          <cell r="AV147">
            <v>25.452664252457314</v>
          </cell>
          <cell r="AW147">
            <v>10.462505612932205</v>
          </cell>
          <cell r="AX147">
            <v>51.041110517885734</v>
          </cell>
          <cell r="AY147">
            <v>-34.12172816146326</v>
          </cell>
          <cell r="AZ147">
            <v>6.415516598284232</v>
          </cell>
          <cell r="BA147">
            <v>9.259259259259256</v>
          </cell>
          <cell r="BB147">
            <v>73.65554799183118</v>
          </cell>
          <cell r="BC147">
            <v>58.63409217101609</v>
          </cell>
          <cell r="BD147">
            <v>138</v>
          </cell>
          <cell r="BE147">
            <v>23489</v>
          </cell>
          <cell r="BF147">
            <v>0.004964094270155778</v>
          </cell>
          <cell r="BG147">
            <v>143</v>
          </cell>
          <cell r="BH147">
            <v>862963.5</v>
          </cell>
          <cell r="BI147">
            <v>0.0028499093590863213</v>
          </cell>
          <cell r="BJ147">
            <v>135</v>
          </cell>
          <cell r="BK147">
            <v>143</v>
          </cell>
          <cell r="BL147">
            <v>130</v>
          </cell>
          <cell r="BM147">
            <v>143</v>
          </cell>
          <cell r="BN147">
            <v>156832.2</v>
          </cell>
          <cell r="BO147">
            <v>160623.03</v>
          </cell>
          <cell r="BP147">
            <v>2698</v>
          </cell>
          <cell r="BQ147">
            <v>1260</v>
          </cell>
          <cell r="BR147">
            <v>1191</v>
          </cell>
          <cell r="BS147">
            <v>2715</v>
          </cell>
          <cell r="BT147">
            <v>2425</v>
          </cell>
          <cell r="BU147">
            <v>2460</v>
          </cell>
          <cell r="BV147">
            <v>2829</v>
          </cell>
          <cell r="BW147">
            <v>2089</v>
          </cell>
          <cell r="BX147">
            <v>2853</v>
          </cell>
          <cell r="BY147">
            <v>2655</v>
          </cell>
          <cell r="BZ147">
            <v>2551</v>
          </cell>
          <cell r="CA147">
            <v>160623.03</v>
          </cell>
          <cell r="CB147">
            <v>156832.2</v>
          </cell>
        </row>
        <row r="148">
          <cell r="B148" t="str">
            <v>Pierre Fabre Dermo</v>
          </cell>
          <cell r="C148">
            <v>146</v>
          </cell>
          <cell r="D148">
            <v>1224387.62</v>
          </cell>
          <cell r="E148">
            <v>0.002908408863932414</v>
          </cell>
          <cell r="F148">
            <v>103.51780187913455</v>
          </cell>
          <cell r="G148">
            <v>146.38625917733918</v>
          </cell>
          <cell r="H148">
            <v>146</v>
          </cell>
          <cell r="I148">
            <v>1224387.62</v>
          </cell>
          <cell r="J148">
            <v>0.002908408863932414</v>
          </cell>
          <cell r="K148">
            <v>103.51780187913455</v>
          </cell>
          <cell r="L148">
            <v>146.38625917733918</v>
          </cell>
          <cell r="M148">
            <v>157</v>
          </cell>
          <cell r="N148">
            <v>6513</v>
          </cell>
          <cell r="O148">
            <v>0.001358082711832904</v>
          </cell>
          <cell r="P148">
            <v>54.00803972570347</v>
          </cell>
          <cell r="Q148">
            <v>151.95431711902611</v>
          </cell>
          <cell r="R148">
            <v>157</v>
          </cell>
          <cell r="S148">
            <v>6513</v>
          </cell>
          <cell r="T148">
            <v>0.001358082711832904</v>
          </cell>
          <cell r="U148">
            <v>54.00803972570347</v>
          </cell>
          <cell r="V148">
            <v>151.95431711902611</v>
          </cell>
          <cell r="W148">
            <v>283</v>
          </cell>
          <cell r="X148">
            <v>713</v>
          </cell>
          <cell r="Y148">
            <v>0.0007502074734555123</v>
          </cell>
          <cell r="Z148">
            <v>0.0017275711413432561</v>
          </cell>
          <cell r="AA148">
            <v>46270.85</v>
          </cell>
          <cell r="AB148">
            <v>134249.57</v>
          </cell>
          <cell r="AC148">
            <v>0.00158528333587126</v>
          </cell>
          <cell r="AD148">
            <v>0.0033968269367396645</v>
          </cell>
          <cell r="AE148">
            <v>7318.02</v>
          </cell>
          <cell r="AF148">
            <v>15703.05</v>
          </cell>
          <cell r="AG148">
            <v>0.0015852680513888313</v>
          </cell>
          <cell r="AH148">
            <v>0.003396791263016668</v>
          </cell>
          <cell r="AI148">
            <v>164</v>
          </cell>
          <cell r="AJ148">
            <v>4229</v>
          </cell>
          <cell r="AK148">
            <v>0.0008937440788662262</v>
          </cell>
          <cell r="AL148">
            <v>79.49915110356535</v>
          </cell>
          <cell r="AM148">
            <v>152</v>
          </cell>
          <cell r="AN148">
            <v>601612.05</v>
          </cell>
          <cell r="AO148">
            <v>0.0019868045541139427</v>
          </cell>
          <cell r="AP148">
            <v>108.16405060859427</v>
          </cell>
          <cell r="AQ148">
            <v>25.77777777777779</v>
          </cell>
          <cell r="AR148">
            <v>61.274509803921575</v>
          </cell>
          <cell r="AS148">
            <v>6.796116504854366</v>
          </cell>
          <cell r="AT148">
            <v>-15.963855421686745</v>
          </cell>
          <cell r="AU148">
            <v>8.582089552238802</v>
          </cell>
          <cell r="AV148">
            <v>-8.943089430894313</v>
          </cell>
          <cell r="AW148">
            <v>134.05017921146953</v>
          </cell>
          <cell r="AX148">
            <v>3.8775510204081653</v>
          </cell>
          <cell r="AY148">
            <v>-21.5605749486653</v>
          </cell>
          <cell r="AZ148">
            <v>-8.496732026143794</v>
          </cell>
          <cell r="BA148">
            <v>198.0769230769231</v>
          </cell>
          <cell r="BB148">
            <v>156.77083333333334</v>
          </cell>
          <cell r="BC148">
            <v>151.9434628975265</v>
          </cell>
          <cell r="BD148">
            <v>164</v>
          </cell>
          <cell r="BE148">
            <v>4229</v>
          </cell>
          <cell r="BF148">
            <v>0.0008937440788662262</v>
          </cell>
          <cell r="BG148">
            <v>152</v>
          </cell>
          <cell r="BH148">
            <v>601612.05</v>
          </cell>
          <cell r="BI148">
            <v>0.0019868045541139427</v>
          </cell>
          <cell r="BJ148">
            <v>164</v>
          </cell>
          <cell r="BK148">
            <v>154</v>
          </cell>
          <cell r="BL148">
            <v>155</v>
          </cell>
          <cell r="BM148">
            <v>144</v>
          </cell>
          <cell r="BN148">
            <v>109054.85</v>
          </cell>
          <cell r="BO148">
            <v>148440.32</v>
          </cell>
          <cell r="BP148">
            <v>329</v>
          </cell>
          <cell r="BQ148">
            <v>220</v>
          </cell>
          <cell r="BR148">
            <v>279</v>
          </cell>
          <cell r="BS148">
            <v>291</v>
          </cell>
          <cell r="BT148">
            <v>336</v>
          </cell>
          <cell r="BU148">
            <v>653</v>
          </cell>
          <cell r="BV148">
            <v>509</v>
          </cell>
          <cell r="BW148">
            <v>382</v>
          </cell>
          <cell r="BX148">
            <v>420</v>
          </cell>
          <cell r="BY148">
            <v>1395</v>
          </cell>
          <cell r="BZ148">
            <v>986</v>
          </cell>
          <cell r="CA148">
            <v>148440.32</v>
          </cell>
          <cell r="CB148">
            <v>109054.85</v>
          </cell>
        </row>
        <row r="149">
          <cell r="B149" t="str">
            <v>Isdin</v>
          </cell>
          <cell r="C149">
            <v>147</v>
          </cell>
          <cell r="D149">
            <v>1132442.69</v>
          </cell>
          <cell r="E149">
            <v>0.002690002988997445</v>
          </cell>
          <cell r="F149">
            <v>406.36749214632346</v>
          </cell>
          <cell r="G149">
            <v>364.2199466577011</v>
          </cell>
          <cell r="H149">
            <v>147</v>
          </cell>
          <cell r="I149">
            <v>1132442.69</v>
          </cell>
          <cell r="J149">
            <v>0.002690002988997445</v>
          </cell>
          <cell r="K149">
            <v>406.36749214632346</v>
          </cell>
          <cell r="L149">
            <v>364.2199466577011</v>
          </cell>
          <cell r="M149">
            <v>152</v>
          </cell>
          <cell r="N149">
            <v>9031</v>
          </cell>
          <cell r="O149">
            <v>0.0018831329603198155</v>
          </cell>
          <cell r="P149">
            <v>437.55952380952385</v>
          </cell>
          <cell r="Q149">
            <v>530.3910789124353</v>
          </cell>
          <cell r="R149">
            <v>152</v>
          </cell>
          <cell r="S149">
            <v>9031</v>
          </cell>
          <cell r="T149">
            <v>0.0018831329603198155</v>
          </cell>
          <cell r="U149">
            <v>437.55952380952385</v>
          </cell>
          <cell r="V149">
            <v>530.3910789124353</v>
          </cell>
          <cell r="W149">
            <v>421</v>
          </cell>
          <cell r="X149">
            <v>1080</v>
          </cell>
          <cell r="Y149">
            <v>0.0011160330258825819</v>
          </cell>
          <cell r="Z149">
            <v>0.0026167978017541606</v>
          </cell>
          <cell r="AA149">
            <v>56043.19</v>
          </cell>
          <cell r="AB149">
            <v>139924.62</v>
          </cell>
          <cell r="AC149">
            <v>0.001920093000151647</v>
          </cell>
          <cell r="AD149">
            <v>0.0035404189252081905</v>
          </cell>
          <cell r="AE149">
            <v>8863.63</v>
          </cell>
          <cell r="AF149">
            <v>16366.79</v>
          </cell>
          <cell r="AG149">
            <v>0.0019200862334800384</v>
          </cell>
          <cell r="AH149">
            <v>0.003540367589457371</v>
          </cell>
          <cell r="AI149">
            <v>181</v>
          </cell>
          <cell r="AJ149">
            <v>1680</v>
          </cell>
          <cell r="AK149">
            <v>0.0003550461226046961</v>
          </cell>
          <cell r="AL149">
            <v>83900</v>
          </cell>
          <cell r="AM149">
            <v>169</v>
          </cell>
          <cell r="AN149">
            <v>223640.48</v>
          </cell>
          <cell r="AO149">
            <v>0.0007385655326355717</v>
          </cell>
          <cell r="AP149">
            <v>393217.76292648615</v>
          </cell>
          <cell r="BB149">
            <v>-31.612390786338363</v>
          </cell>
          <cell r="BC149">
            <v>156.53206650831356</v>
          </cell>
          <cell r="BD149">
            <v>181</v>
          </cell>
          <cell r="BE149">
            <v>1680</v>
          </cell>
          <cell r="BF149">
            <v>0.0003550461226046961</v>
          </cell>
          <cell r="BG149">
            <v>169</v>
          </cell>
          <cell r="BH149">
            <v>223640.48</v>
          </cell>
          <cell r="BI149">
            <v>0.0007385655326355717</v>
          </cell>
          <cell r="BJ149">
            <v>157</v>
          </cell>
          <cell r="BK149">
            <v>148</v>
          </cell>
          <cell r="BL149">
            <v>147</v>
          </cell>
          <cell r="BM149">
            <v>142</v>
          </cell>
          <cell r="BN149">
            <v>36711.23</v>
          </cell>
          <cell r="BO149">
            <v>137187.64</v>
          </cell>
          <cell r="BP149">
            <v>229</v>
          </cell>
          <cell r="BQ149">
            <v>192</v>
          </cell>
          <cell r="BR149">
            <v>1150</v>
          </cell>
          <cell r="BS149">
            <v>750</v>
          </cell>
          <cell r="BT149">
            <v>719</v>
          </cell>
          <cell r="BU149">
            <v>290</v>
          </cell>
          <cell r="BV149">
            <v>139</v>
          </cell>
          <cell r="BW149">
            <v>107</v>
          </cell>
          <cell r="BX149">
            <v>2166</v>
          </cell>
          <cell r="BY149">
            <v>1348</v>
          </cell>
          <cell r="BZ149">
            <v>861</v>
          </cell>
          <cell r="CA149">
            <v>137187.64</v>
          </cell>
          <cell r="CB149">
            <v>36711.23</v>
          </cell>
        </row>
        <row r="150">
          <cell r="B150" t="str">
            <v>Biocontrol</v>
          </cell>
          <cell r="C150">
            <v>148</v>
          </cell>
          <cell r="D150">
            <v>1029738.39</v>
          </cell>
          <cell r="E150">
            <v>0.0024460393196457622</v>
          </cell>
          <cell r="F150">
            <v>87.65434778294485</v>
          </cell>
          <cell r="G150">
            <v>134.9759958916156</v>
          </cell>
          <cell r="H150">
            <v>148</v>
          </cell>
          <cell r="I150">
            <v>1029738.39</v>
          </cell>
          <cell r="J150">
            <v>0.0024460393196457622</v>
          </cell>
          <cell r="K150">
            <v>87.65434778294485</v>
          </cell>
          <cell r="L150">
            <v>134.9759958916156</v>
          </cell>
          <cell r="M150">
            <v>156</v>
          </cell>
          <cell r="N150">
            <v>8119</v>
          </cell>
          <cell r="O150">
            <v>0.0016929638472856362</v>
          </cell>
          <cell r="P150">
            <v>40.68618956853231</v>
          </cell>
          <cell r="Q150">
            <v>138.8101160305612</v>
          </cell>
          <cell r="R150">
            <v>156</v>
          </cell>
          <cell r="S150">
            <v>8119</v>
          </cell>
          <cell r="T150">
            <v>0.0016929638472856362</v>
          </cell>
          <cell r="U150">
            <v>40.68618956853231</v>
          </cell>
          <cell r="V150">
            <v>138.8101160305612</v>
          </cell>
          <cell r="W150">
            <v>515</v>
          </cell>
          <cell r="X150">
            <v>653</v>
          </cell>
          <cell r="Y150">
            <v>0.0013652185471010208</v>
          </cell>
          <cell r="Z150">
            <v>0.001582193485690247</v>
          </cell>
          <cell r="AA150">
            <v>44681.62</v>
          </cell>
          <cell r="AB150">
            <v>103323.81</v>
          </cell>
          <cell r="AC150">
            <v>0.001530834804325661</v>
          </cell>
          <cell r="AD150">
            <v>0.0026143331484381757</v>
          </cell>
          <cell r="AE150">
            <v>7066.62</v>
          </cell>
          <cell r="AF150">
            <v>12085.72</v>
          </cell>
          <cell r="AG150">
            <v>0.0015308084587505014</v>
          </cell>
          <cell r="AH150">
            <v>0.0026143117485625915</v>
          </cell>
          <cell r="AI150">
            <v>159</v>
          </cell>
          <cell r="AJ150">
            <v>5771</v>
          </cell>
          <cell r="AK150">
            <v>0.0012196256985426794</v>
          </cell>
          <cell r="AL150">
            <v>124.63993771895679</v>
          </cell>
          <cell r="AM150">
            <v>155</v>
          </cell>
          <cell r="AN150">
            <v>548742.09</v>
          </cell>
          <cell r="AO150">
            <v>0.0018122032021233667</v>
          </cell>
          <cell r="AP150">
            <v>175.2881813405451</v>
          </cell>
          <cell r="AQ150">
            <v>340.1709401709402</v>
          </cell>
          <cell r="AR150">
            <v>736.6197183098592</v>
          </cell>
          <cell r="AS150">
            <v>363.3802816901408</v>
          </cell>
          <cell r="AT150">
            <v>91.03942652329748</v>
          </cell>
          <cell r="AU150">
            <v>60.162601626016254</v>
          </cell>
          <cell r="AV150">
            <v>59.61538461538463</v>
          </cell>
          <cell r="AW150">
            <v>11.04</v>
          </cell>
          <cell r="AX150">
            <v>39.70345963756179</v>
          </cell>
          <cell r="AY150">
            <v>30.434782608695656</v>
          </cell>
          <cell r="AZ150">
            <v>44.688644688644686</v>
          </cell>
          <cell r="BA150">
            <v>-39.960238568588466</v>
          </cell>
          <cell r="BB150">
            <v>19.354838709677423</v>
          </cell>
          <cell r="BC150">
            <v>26.79611650485436</v>
          </cell>
          <cell r="BD150">
            <v>159</v>
          </cell>
          <cell r="BE150">
            <v>5771</v>
          </cell>
          <cell r="BF150">
            <v>0.0012196256985426794</v>
          </cell>
          <cell r="BG150">
            <v>155</v>
          </cell>
          <cell r="BH150">
            <v>548742.09</v>
          </cell>
          <cell r="BI150">
            <v>0.0018122032021233667</v>
          </cell>
          <cell r="BJ150">
            <v>153</v>
          </cell>
          <cell r="BK150">
            <v>155</v>
          </cell>
          <cell r="BL150">
            <v>156</v>
          </cell>
          <cell r="BM150">
            <v>150</v>
          </cell>
          <cell r="BN150">
            <v>98158.11</v>
          </cell>
          <cell r="BO150">
            <v>126109.18</v>
          </cell>
          <cell r="BP150">
            <v>594</v>
          </cell>
          <cell r="BQ150">
            <v>658</v>
          </cell>
          <cell r="BR150">
            <v>533</v>
          </cell>
          <cell r="BS150">
            <v>591</v>
          </cell>
          <cell r="BT150">
            <v>664</v>
          </cell>
          <cell r="BU150">
            <v>694</v>
          </cell>
          <cell r="BV150">
            <v>848</v>
          </cell>
          <cell r="BW150">
            <v>750</v>
          </cell>
          <cell r="BX150">
            <v>790</v>
          </cell>
          <cell r="BY150">
            <v>604</v>
          </cell>
          <cell r="BZ150">
            <v>740</v>
          </cell>
          <cell r="CA150">
            <v>126109.18</v>
          </cell>
          <cell r="CB150">
            <v>98158.11</v>
          </cell>
        </row>
        <row r="151">
          <cell r="B151" t="str">
            <v>Omicron</v>
          </cell>
          <cell r="C151">
            <v>149</v>
          </cell>
          <cell r="D151">
            <v>969481.52</v>
          </cell>
          <cell r="E151">
            <v>0.002302905223908316</v>
          </cell>
          <cell r="F151">
            <v>69.25901582010987</v>
          </cell>
          <cell r="G151">
            <v>121.744603809443</v>
          </cell>
          <cell r="H151">
            <v>149</v>
          </cell>
          <cell r="I151">
            <v>969481.52</v>
          </cell>
          <cell r="J151">
            <v>0.002302905223908316</v>
          </cell>
          <cell r="K151">
            <v>69.25901582010987</v>
          </cell>
          <cell r="L151">
            <v>121.744603809443</v>
          </cell>
          <cell r="M151">
            <v>138</v>
          </cell>
          <cell r="N151">
            <v>22527</v>
          </cell>
          <cell r="O151">
            <v>0.0046973022032028</v>
          </cell>
          <cell r="P151">
            <v>17.126813289658394</v>
          </cell>
          <cell r="Q151">
            <v>115.56490791946166</v>
          </cell>
          <cell r="R151">
            <v>138</v>
          </cell>
          <cell r="S151">
            <v>22527</v>
          </cell>
          <cell r="T151">
            <v>0.0046973022032028</v>
          </cell>
          <cell r="U151">
            <v>17.126813289658394</v>
          </cell>
          <cell r="V151">
            <v>115.56490791946166</v>
          </cell>
          <cell r="W151">
            <v>1552</v>
          </cell>
          <cell r="X151">
            <v>1815</v>
          </cell>
          <cell r="Y151">
            <v>0.004114212009904435</v>
          </cell>
          <cell r="Z151">
            <v>0.00439767408350352</v>
          </cell>
          <cell r="AA151">
            <v>56403.66</v>
          </cell>
          <cell r="AB151">
            <v>74287.01</v>
          </cell>
          <cell r="AC151">
            <v>0.0019324430452465938</v>
          </cell>
          <cell r="AD151">
            <v>0.0018796344496138716</v>
          </cell>
          <cell r="AE151">
            <v>8920.14</v>
          </cell>
          <cell r="AF151">
            <v>8688.85</v>
          </cell>
          <cell r="AG151">
            <v>0.0019323277274338646</v>
          </cell>
          <cell r="AH151">
            <v>0.001879520842489986</v>
          </cell>
          <cell r="AI151">
            <v>140</v>
          </cell>
          <cell r="AJ151">
            <v>19233</v>
          </cell>
          <cell r="AK151">
            <v>0.004064644092890548</v>
          </cell>
          <cell r="AL151">
            <v>9.073895536777643</v>
          </cell>
          <cell r="AM151">
            <v>153</v>
          </cell>
          <cell r="AN151">
            <v>572779.84</v>
          </cell>
          <cell r="AO151">
            <v>0.0018915871027128785</v>
          </cell>
          <cell r="AP151">
            <v>32.963726970733155</v>
          </cell>
          <cell r="AQ151">
            <v>12.05776173285198</v>
          </cell>
          <cell r="AR151">
            <v>9.217171717171713</v>
          </cell>
          <cell r="AS151">
            <v>9.606986899563319</v>
          </cell>
          <cell r="AT151">
            <v>8.935361216730042</v>
          </cell>
          <cell r="AU151">
            <v>-2.9733009708737823</v>
          </cell>
          <cell r="AV151">
            <v>-8.096280087527353</v>
          </cell>
          <cell r="AW151">
            <v>20.227729403884798</v>
          </cell>
          <cell r="AX151">
            <v>9.22734852695941</v>
          </cell>
          <cell r="AY151">
            <v>56.19596541786744</v>
          </cell>
          <cell r="AZ151">
            <v>67.99163179916319</v>
          </cell>
          <cell r="BA151">
            <v>16.403785488959</v>
          </cell>
          <cell r="BB151">
            <v>16.575922565033263</v>
          </cell>
          <cell r="BC151">
            <v>16.9458762886598</v>
          </cell>
          <cell r="BD151">
            <v>140</v>
          </cell>
          <cell r="BE151">
            <v>19233</v>
          </cell>
          <cell r="BF151">
            <v>0.004064644092890548</v>
          </cell>
          <cell r="BG151">
            <v>153</v>
          </cell>
          <cell r="BH151">
            <v>572779.84</v>
          </cell>
          <cell r="BI151">
            <v>0.0018915871027128785</v>
          </cell>
          <cell r="BJ151">
            <v>139</v>
          </cell>
          <cell r="BK151">
            <v>147</v>
          </cell>
          <cell r="BL151">
            <v>139</v>
          </cell>
          <cell r="BM151">
            <v>159</v>
          </cell>
          <cell r="BN151">
            <v>104413.78</v>
          </cell>
          <cell r="BO151">
            <v>119197.05</v>
          </cell>
          <cell r="BP151">
            <v>1730</v>
          </cell>
          <cell r="BQ151">
            <v>1506</v>
          </cell>
          <cell r="BR151">
            <v>1719</v>
          </cell>
          <cell r="BS151">
            <v>1599</v>
          </cell>
          <cell r="BT151">
            <v>1680</v>
          </cell>
          <cell r="BU151">
            <v>1795</v>
          </cell>
          <cell r="BV151">
            <v>1965</v>
          </cell>
          <cell r="BW151">
            <v>2168</v>
          </cell>
          <cell r="BX151">
            <v>2409</v>
          </cell>
          <cell r="BY151">
            <v>2214</v>
          </cell>
          <cell r="BZ151">
            <v>1927</v>
          </cell>
          <cell r="CA151">
            <v>119197.05</v>
          </cell>
          <cell r="CB151">
            <v>104413.78</v>
          </cell>
        </row>
        <row r="152">
          <cell r="B152" t="str">
            <v>Futerman Interna</v>
          </cell>
          <cell r="C152">
            <v>150</v>
          </cell>
          <cell r="D152">
            <v>935162.58</v>
          </cell>
          <cell r="E152">
            <v>0.0022213840555574266</v>
          </cell>
          <cell r="F152">
            <v>-6.136078482451934</v>
          </cell>
          <cell r="G152">
            <v>67.51442977371275</v>
          </cell>
          <cell r="H152">
            <v>150</v>
          </cell>
          <cell r="I152">
            <v>935162.58</v>
          </cell>
          <cell r="J152">
            <v>0.0022213840555574266</v>
          </cell>
          <cell r="K152">
            <v>-6.136078482451934</v>
          </cell>
          <cell r="L152">
            <v>67.51442977371275</v>
          </cell>
          <cell r="M152">
            <v>158</v>
          </cell>
          <cell r="N152">
            <v>6381</v>
          </cell>
          <cell r="O152">
            <v>0.0013305582349463782</v>
          </cell>
          <cell r="P152">
            <v>-20.79195630585898</v>
          </cell>
          <cell r="Q152">
            <v>78.15179136955412</v>
          </cell>
          <cell r="R152">
            <v>158</v>
          </cell>
          <cell r="S152">
            <v>6381</v>
          </cell>
          <cell r="T152">
            <v>0.0013305582349463782</v>
          </cell>
          <cell r="U152">
            <v>-20.79195630585898</v>
          </cell>
          <cell r="V152">
            <v>78.15179136955412</v>
          </cell>
          <cell r="W152">
            <v>943</v>
          </cell>
          <cell r="X152">
            <v>737</v>
          </cell>
          <cell r="Y152">
            <v>0.002499807941584976</v>
          </cell>
          <cell r="Z152">
            <v>0.0017857222036044595</v>
          </cell>
          <cell r="AA152">
            <v>120573.56</v>
          </cell>
          <cell r="AB152">
            <v>126064.44</v>
          </cell>
          <cell r="AC152">
            <v>0.004130964860482864</v>
          </cell>
          <cell r="AD152">
            <v>0.0031897240755184644</v>
          </cell>
          <cell r="AE152">
            <v>19069.45</v>
          </cell>
          <cell r="AF152">
            <v>14745.58</v>
          </cell>
          <cell r="AG152">
            <v>0.004130924736821812</v>
          </cell>
          <cell r="AH152">
            <v>0.0031896769934575326</v>
          </cell>
          <cell r="AI152">
            <v>152</v>
          </cell>
          <cell r="AJ152">
            <v>8056</v>
          </cell>
          <cell r="AK152">
            <v>0.001702530692680614</v>
          </cell>
          <cell r="AL152">
            <v>4.257797334023561</v>
          </cell>
          <cell r="AM152">
            <v>140</v>
          </cell>
          <cell r="AN152">
            <v>996296.09</v>
          </cell>
          <cell r="AO152">
            <v>0.003290235973262029</v>
          </cell>
          <cell r="AP152">
            <v>16.251617514645012</v>
          </cell>
          <cell r="AQ152">
            <v>-1.975051975051978</v>
          </cell>
          <cell r="AR152">
            <v>-24.21875</v>
          </cell>
          <cell r="AS152">
            <v>25.88555858310626</v>
          </cell>
          <cell r="AT152">
            <v>-31.78654292343387</v>
          </cell>
          <cell r="AU152">
            <v>-23.076923076923073</v>
          </cell>
          <cell r="AV152">
            <v>-41.482965931863724</v>
          </cell>
          <cell r="AW152">
            <v>-16.066481994459835</v>
          </cell>
          <cell r="AX152">
            <v>-0.7957559681697646</v>
          </cell>
          <cell r="AY152">
            <v>-6.17059891107078</v>
          </cell>
          <cell r="AZ152">
            <v>-15.384615384615385</v>
          </cell>
          <cell r="BA152">
            <v>-22.3963133640553</v>
          </cell>
          <cell r="BB152">
            <v>-34.72012102874432</v>
          </cell>
          <cell r="BC152">
            <v>-21.845174973488866</v>
          </cell>
          <cell r="BD152">
            <v>152</v>
          </cell>
          <cell r="BE152">
            <v>8056</v>
          </cell>
          <cell r="BF152">
            <v>0.001702530692680614</v>
          </cell>
          <cell r="BG152">
            <v>140</v>
          </cell>
          <cell r="BH152">
            <v>996296.09</v>
          </cell>
          <cell r="BI152">
            <v>0.003290235973262029</v>
          </cell>
          <cell r="BJ152">
            <v>144</v>
          </cell>
          <cell r="BK152">
            <v>139</v>
          </cell>
          <cell r="BL152">
            <v>152</v>
          </cell>
          <cell r="BM152">
            <v>146</v>
          </cell>
          <cell r="BN152">
            <v>177714.48</v>
          </cell>
          <cell r="BO152">
            <v>113940.61</v>
          </cell>
          <cell r="BP152">
            <v>582</v>
          </cell>
          <cell r="BQ152">
            <v>462</v>
          </cell>
          <cell r="BR152">
            <v>294</v>
          </cell>
          <cell r="BS152">
            <v>290</v>
          </cell>
          <cell r="BT152">
            <v>292</v>
          </cell>
          <cell r="BU152">
            <v>303</v>
          </cell>
          <cell r="BV152">
            <v>374</v>
          </cell>
          <cell r="BW152">
            <v>517</v>
          </cell>
          <cell r="BX152">
            <v>825</v>
          </cell>
          <cell r="BY152">
            <v>842</v>
          </cell>
          <cell r="BZ152">
            <v>863</v>
          </cell>
          <cell r="CA152">
            <v>113940.61</v>
          </cell>
          <cell r="CB152">
            <v>177714.48</v>
          </cell>
        </row>
        <row r="153">
          <cell r="B153" t="str">
            <v>Dosa</v>
          </cell>
          <cell r="C153">
            <v>151</v>
          </cell>
          <cell r="D153">
            <v>903151.37</v>
          </cell>
          <cell r="E153">
            <v>0.0021453446662427897</v>
          </cell>
          <cell r="F153">
            <v>4352.348725624026</v>
          </cell>
          <cell r="G153">
            <v>3202.484836604928</v>
          </cell>
          <cell r="H153">
            <v>151</v>
          </cell>
          <cell r="I153">
            <v>903151.37</v>
          </cell>
          <cell r="J153">
            <v>0.0021453446662427897</v>
          </cell>
          <cell r="K153">
            <v>4352.348725624026</v>
          </cell>
          <cell r="L153">
            <v>3202.484836604928</v>
          </cell>
          <cell r="M153">
            <v>221</v>
          </cell>
          <cell r="N153">
            <v>30</v>
          </cell>
          <cell r="O153">
            <v>6.255562928755892E-06</v>
          </cell>
          <cell r="P153">
            <v>328.57142857142856</v>
          </cell>
          <cell r="Q153">
            <v>422.85635789719123</v>
          </cell>
          <cell r="R153">
            <v>221</v>
          </cell>
          <cell r="S153">
            <v>30</v>
          </cell>
          <cell r="T153">
            <v>6.255562928755892E-06</v>
          </cell>
          <cell r="U153">
            <v>328.57142857142856</v>
          </cell>
          <cell r="V153">
            <v>422.85635789719123</v>
          </cell>
          <cell r="W153">
            <v>1</v>
          </cell>
          <cell r="X153">
            <v>12</v>
          </cell>
          <cell r="Y153">
            <v>2.6509098001961566E-06</v>
          </cell>
          <cell r="Z153">
            <v>2.9075531130601785E-05</v>
          </cell>
          <cell r="AA153">
            <v>231.35</v>
          </cell>
          <cell r="AB153">
            <v>148559.73</v>
          </cell>
          <cell r="AC153">
            <v>7.926271070313512E-06</v>
          </cell>
          <cell r="AD153">
            <v>0.003758907328930527</v>
          </cell>
          <cell r="AE153">
            <v>36.58</v>
          </cell>
          <cell r="AF153">
            <v>17377.11</v>
          </cell>
          <cell r="AG153">
            <v>7.924152341726786E-06</v>
          </cell>
          <cell r="AH153">
            <v>0.0037589140596558986</v>
          </cell>
          <cell r="AI153">
            <v>223</v>
          </cell>
          <cell r="AJ153">
            <v>7</v>
          </cell>
          <cell r="AK153">
            <v>1.4793588441862337E-06</v>
          </cell>
          <cell r="AL153">
            <v>-69.56521739130434</v>
          </cell>
          <cell r="AM153">
            <v>202</v>
          </cell>
          <cell r="AN153">
            <v>20284.83</v>
          </cell>
          <cell r="AO153">
            <v>6.699000231698671E-05</v>
          </cell>
          <cell r="AP153">
            <v>-61.41011677889247</v>
          </cell>
          <cell r="AQ153">
            <v>0</v>
          </cell>
          <cell r="AR153">
            <v>0</v>
          </cell>
          <cell r="AS153">
            <v>0</v>
          </cell>
          <cell r="AW153">
            <v>0</v>
          </cell>
          <cell r="BA153">
            <v>0</v>
          </cell>
          <cell r="BC153">
            <v>1100</v>
          </cell>
          <cell r="BD153">
            <v>223</v>
          </cell>
          <cell r="BE153">
            <v>7</v>
          </cell>
          <cell r="BF153">
            <v>1.4793588441862337E-06</v>
          </cell>
          <cell r="BG153">
            <v>202</v>
          </cell>
          <cell r="BH153">
            <v>20284.83</v>
          </cell>
          <cell r="BI153">
            <v>6.699000231698671E-05</v>
          </cell>
          <cell r="BJ153">
            <v>209</v>
          </cell>
          <cell r="BK153">
            <v>208</v>
          </cell>
          <cell r="BL153">
            <v>202</v>
          </cell>
          <cell r="BM153">
            <v>139</v>
          </cell>
          <cell r="BN153">
            <v>3484.3</v>
          </cell>
          <cell r="BO153">
            <v>109387.49</v>
          </cell>
          <cell r="BQ153">
            <v>1</v>
          </cell>
          <cell r="BR153">
            <v>2</v>
          </cell>
          <cell r="BT153">
            <v>5</v>
          </cell>
          <cell r="BU153">
            <v>1</v>
          </cell>
          <cell r="BX153">
            <v>1</v>
          </cell>
          <cell r="BY153">
            <v>2</v>
          </cell>
          <cell r="BZ153">
            <v>6</v>
          </cell>
          <cell r="CA153">
            <v>109387.49</v>
          </cell>
          <cell r="CB153">
            <v>3484.3</v>
          </cell>
        </row>
        <row r="154">
          <cell r="B154" t="str">
            <v>Drawer</v>
          </cell>
          <cell r="C154">
            <v>152</v>
          </cell>
          <cell r="D154">
            <v>882447.47</v>
          </cell>
          <cell r="E154">
            <v>0.002096164647354678</v>
          </cell>
          <cell r="F154">
            <v>208.8186498792771</v>
          </cell>
          <cell r="G154">
            <v>222.1270400064133</v>
          </cell>
          <cell r="H154">
            <v>152</v>
          </cell>
          <cell r="I154">
            <v>882447.47</v>
          </cell>
          <cell r="J154">
            <v>0.002096164647354678</v>
          </cell>
          <cell r="K154">
            <v>208.8186498792771</v>
          </cell>
          <cell r="L154">
            <v>222.1270400064133</v>
          </cell>
          <cell r="M154">
            <v>186</v>
          </cell>
          <cell r="N154">
            <v>1111</v>
          </cell>
          <cell r="O154">
            <v>0.0002316643471282599</v>
          </cell>
          <cell r="P154">
            <v>99.82014388489209</v>
          </cell>
          <cell r="Q154">
            <v>197.15550931453575</v>
          </cell>
          <cell r="R154">
            <v>186</v>
          </cell>
          <cell r="S154">
            <v>1111</v>
          </cell>
          <cell r="T154">
            <v>0.0002316643471282599</v>
          </cell>
          <cell r="U154">
            <v>99.82014388489209</v>
          </cell>
          <cell r="V154">
            <v>197.15550931453575</v>
          </cell>
          <cell r="W154">
            <v>10</v>
          </cell>
          <cell r="X154">
            <v>294</v>
          </cell>
          <cell r="Y154">
            <v>2.6509098001961564E-05</v>
          </cell>
          <cell r="Z154">
            <v>0.0007123505126997438</v>
          </cell>
          <cell r="AA154">
            <v>11822.24</v>
          </cell>
          <cell r="AB154">
            <v>272698.03</v>
          </cell>
          <cell r="AC154">
            <v>0.00040504118823558773</v>
          </cell>
          <cell r="AD154">
            <v>0.00689989557433846</v>
          </cell>
          <cell r="AE154">
            <v>1869.77</v>
          </cell>
          <cell r="AF154">
            <v>31897.58</v>
          </cell>
          <cell r="AG154">
            <v>0.0004050394293053716</v>
          </cell>
          <cell r="AH154">
            <v>0.00689989658412698</v>
          </cell>
          <cell r="AI154">
            <v>191</v>
          </cell>
          <cell r="AJ154">
            <v>556</v>
          </cell>
          <cell r="AK154">
            <v>0.00011750335962393515</v>
          </cell>
          <cell r="AL154">
            <v>-42.97435897435897</v>
          </cell>
          <cell r="AM154">
            <v>166</v>
          </cell>
          <cell r="AN154">
            <v>285749.41</v>
          </cell>
          <cell r="AO154">
            <v>0.0009436782875665011</v>
          </cell>
          <cell r="AP154">
            <v>-28.90108367412988</v>
          </cell>
          <cell r="AR154">
            <v>0</v>
          </cell>
          <cell r="AS154">
            <v>413.6363636363637</v>
          </cell>
          <cell r="AT154">
            <v>-51.92307692307692</v>
          </cell>
          <cell r="AU154">
            <v>-92.16867469879519</v>
          </cell>
          <cell r="AV154">
            <v>0</v>
          </cell>
          <cell r="AW154">
            <v>2580</v>
          </cell>
          <cell r="AX154">
            <v>-33.333333333333336</v>
          </cell>
          <cell r="AZ154">
            <v>966.6666666666666</v>
          </cell>
          <cell r="BA154">
            <v>3160</v>
          </cell>
          <cell r="BB154">
            <v>1705.5555555555557</v>
          </cell>
          <cell r="BC154">
            <v>2840</v>
          </cell>
          <cell r="BD154">
            <v>191</v>
          </cell>
          <cell r="BE154">
            <v>556</v>
          </cell>
          <cell r="BF154">
            <v>0.00011750335962393515</v>
          </cell>
          <cell r="BG154">
            <v>166</v>
          </cell>
          <cell r="BH154">
            <v>285749.41</v>
          </cell>
          <cell r="BI154">
            <v>0.0009436782875665011</v>
          </cell>
          <cell r="BJ154">
            <v>200</v>
          </cell>
          <cell r="BK154">
            <v>172</v>
          </cell>
          <cell r="BL154">
            <v>167</v>
          </cell>
          <cell r="BM154">
            <v>122</v>
          </cell>
          <cell r="BN154">
            <v>54735.31</v>
          </cell>
          <cell r="BO154">
            <v>105334.51</v>
          </cell>
          <cell r="BQ154">
            <v>113</v>
          </cell>
          <cell r="BR154">
            <v>25</v>
          </cell>
          <cell r="BS154">
            <v>13</v>
          </cell>
          <cell r="BU154">
            <v>134</v>
          </cell>
          <cell r="BV154">
            <v>2</v>
          </cell>
          <cell r="BW154">
            <v>10</v>
          </cell>
          <cell r="BX154">
            <v>32</v>
          </cell>
          <cell r="BY154">
            <v>163</v>
          </cell>
          <cell r="BZ154">
            <v>325</v>
          </cell>
          <cell r="CA154">
            <v>105334.51</v>
          </cell>
          <cell r="CB154">
            <v>54735.31</v>
          </cell>
        </row>
        <row r="155">
          <cell r="B155" t="str">
            <v>Asofarma</v>
          </cell>
          <cell r="C155">
            <v>153</v>
          </cell>
          <cell r="D155">
            <v>862530.81</v>
          </cell>
          <cell r="E155">
            <v>0.0020488546374054363</v>
          </cell>
          <cell r="F155">
            <v>-41.4053769872251</v>
          </cell>
          <cell r="G155">
            <v>42.145933139748315</v>
          </cell>
          <cell r="H155">
            <v>153</v>
          </cell>
          <cell r="I155">
            <v>862530.81</v>
          </cell>
          <cell r="J155">
            <v>0.0020488546374054363</v>
          </cell>
          <cell r="K155">
            <v>-41.4053769872251</v>
          </cell>
          <cell r="L155">
            <v>42.145933139748315</v>
          </cell>
          <cell r="M155">
            <v>144</v>
          </cell>
          <cell r="N155">
            <v>15683</v>
          </cell>
          <cell r="O155">
            <v>0.0032701997803892885</v>
          </cell>
          <cell r="P155">
            <v>-46.6546481172829</v>
          </cell>
          <cell r="Q155">
            <v>52.633982818362924</v>
          </cell>
          <cell r="R155">
            <v>144</v>
          </cell>
          <cell r="S155">
            <v>15683</v>
          </cell>
          <cell r="T155">
            <v>0.0032701997803892885</v>
          </cell>
          <cell r="U155">
            <v>-46.6546481172829</v>
          </cell>
          <cell r="V155">
            <v>52.633982818362924</v>
          </cell>
          <cell r="W155">
            <v>2539</v>
          </cell>
          <cell r="X155">
            <v>1637</v>
          </cell>
          <cell r="Y155">
            <v>0.006730659982698043</v>
          </cell>
          <cell r="Z155">
            <v>0.0039663870383995934</v>
          </cell>
          <cell r="AA155">
            <v>133094.04</v>
          </cell>
          <cell r="AB155">
            <v>91114.96</v>
          </cell>
          <cell r="AC155">
            <v>0.004559928415315105</v>
          </cell>
          <cell r="AD155">
            <v>0.0023054207955225266</v>
          </cell>
          <cell r="AE155">
            <v>21049.78</v>
          </cell>
          <cell r="AF155">
            <v>10657.66</v>
          </cell>
          <cell r="AG155">
            <v>0.004559914255872982</v>
          </cell>
          <cell r="AH155">
            <v>0.0023054022226384184</v>
          </cell>
          <cell r="AI155">
            <v>132</v>
          </cell>
          <cell r="AJ155">
            <v>29399</v>
          </cell>
          <cell r="AK155">
            <v>0.006213095808604441</v>
          </cell>
          <cell r="AL155">
            <v>5.565729469639846</v>
          </cell>
          <cell r="AM155">
            <v>132</v>
          </cell>
          <cell r="AN155">
            <v>1472030.65</v>
          </cell>
          <cell r="AO155">
            <v>0.004861334142518102</v>
          </cell>
          <cell r="AP155">
            <v>13.184799625593712</v>
          </cell>
          <cell r="AQ155">
            <v>7.858963466440105</v>
          </cell>
          <cell r="AR155">
            <v>8.192505510653936</v>
          </cell>
          <cell r="AS155">
            <v>11.556912341910163</v>
          </cell>
          <cell r="AT155">
            <v>5.173084402956052</v>
          </cell>
          <cell r="AU155">
            <v>-67.73234200743494</v>
          </cell>
          <cell r="AV155">
            <v>-97.42011140428028</v>
          </cell>
          <cell r="AW155">
            <v>-99.41497659906396</v>
          </cell>
          <cell r="AX155">
            <v>-99.846547314578</v>
          </cell>
          <cell r="AY155">
            <v>38.611713665943604</v>
          </cell>
          <cell r="AZ155">
            <v>-51.08125819134993</v>
          </cell>
          <cell r="BA155">
            <v>-45.072634471927756</v>
          </cell>
          <cell r="BB155">
            <v>-48.57363145720895</v>
          </cell>
          <cell r="BC155">
            <v>-35.52579755809374</v>
          </cell>
          <cell r="BD155">
            <v>132</v>
          </cell>
          <cell r="BE155">
            <v>29399</v>
          </cell>
          <cell r="BF155">
            <v>0.006213095808604441</v>
          </cell>
          <cell r="BG155">
            <v>132</v>
          </cell>
          <cell r="BH155">
            <v>1472030.65</v>
          </cell>
          <cell r="BI155">
            <v>0.004861334142518102</v>
          </cell>
          <cell r="BJ155">
            <v>132</v>
          </cell>
          <cell r="BK155">
            <v>135</v>
          </cell>
          <cell r="BL155">
            <v>140</v>
          </cell>
          <cell r="BM155">
            <v>155</v>
          </cell>
          <cell r="BN155">
            <v>270458.82</v>
          </cell>
          <cell r="BO155">
            <v>108272.29</v>
          </cell>
          <cell r="BP155">
            <v>2945</v>
          </cell>
          <cell r="BQ155">
            <v>2558</v>
          </cell>
          <cell r="BR155">
            <v>2704</v>
          </cell>
          <cell r="BS155">
            <v>868</v>
          </cell>
          <cell r="BT155">
            <v>88</v>
          </cell>
          <cell r="BU155">
            <v>15</v>
          </cell>
          <cell r="BV155">
            <v>3</v>
          </cell>
          <cell r="BW155">
            <v>639</v>
          </cell>
          <cell r="BX155">
            <v>1493</v>
          </cell>
          <cell r="BY155">
            <v>1399</v>
          </cell>
          <cell r="BZ155">
            <v>1334</v>
          </cell>
          <cell r="CA155">
            <v>108272.29</v>
          </cell>
          <cell r="CB155">
            <v>270458.82</v>
          </cell>
        </row>
        <row r="156">
          <cell r="B156" t="str">
            <v>Svensk Labb</v>
          </cell>
          <cell r="C156">
            <v>154</v>
          </cell>
          <cell r="D156">
            <v>860715.68</v>
          </cell>
          <cell r="E156">
            <v>0.002044542979810279</v>
          </cell>
          <cell r="F156">
            <v>778.5157263902562</v>
          </cell>
          <cell r="G156">
            <v>631.8986822150681</v>
          </cell>
          <cell r="H156">
            <v>154</v>
          </cell>
          <cell r="I156">
            <v>860715.68</v>
          </cell>
          <cell r="J156">
            <v>0.002044542979810279</v>
          </cell>
          <cell r="K156">
            <v>778.5157263902562</v>
          </cell>
          <cell r="L156">
            <v>631.8986822150681</v>
          </cell>
          <cell r="M156">
            <v>166</v>
          </cell>
          <cell r="N156">
            <v>3702</v>
          </cell>
          <cell r="O156">
            <v>0.000771936465408477</v>
          </cell>
          <cell r="P156">
            <v>756.9444444444445</v>
          </cell>
          <cell r="Q156">
            <v>845.5169489620225</v>
          </cell>
          <cell r="R156">
            <v>166</v>
          </cell>
          <cell r="S156">
            <v>3702</v>
          </cell>
          <cell r="T156">
            <v>0.000771936465408477</v>
          </cell>
          <cell r="U156">
            <v>756.9444444444445</v>
          </cell>
          <cell r="V156">
            <v>845.5169489620225</v>
          </cell>
          <cell r="W156">
            <v>122</v>
          </cell>
          <cell r="X156">
            <v>414</v>
          </cell>
          <cell r="Y156">
            <v>0.0003234109956239311</v>
          </cell>
          <cell r="Z156">
            <v>0.0010031058240057616</v>
          </cell>
          <cell r="AA156">
            <v>27668.54</v>
          </cell>
          <cell r="AB156">
            <v>101542.61</v>
          </cell>
          <cell r="AC156">
            <v>0.0009479504999343518</v>
          </cell>
          <cell r="AD156">
            <v>0.0025692646380532204</v>
          </cell>
          <cell r="AE156">
            <v>4375.95</v>
          </cell>
          <cell r="AF156">
            <v>11877.38</v>
          </cell>
          <cell r="AG156">
            <v>0.0009479413460847274</v>
          </cell>
          <cell r="AH156">
            <v>0.0025692448671773256</v>
          </cell>
          <cell r="AI156">
            <v>196</v>
          </cell>
          <cell r="AJ156">
            <v>432</v>
          </cell>
          <cell r="AK156">
            <v>9.129757438406472E-05</v>
          </cell>
          <cell r="AM156">
            <v>180</v>
          </cell>
          <cell r="AN156">
            <v>97973.85</v>
          </cell>
          <cell r="AO156">
            <v>0.0003235555061838876</v>
          </cell>
          <cell r="AX156">
            <v>10325</v>
          </cell>
          <cell r="AY156">
            <v>1170.5882352941176</v>
          </cell>
          <cell r="AZ156">
            <v>665.3846153846155</v>
          </cell>
          <cell r="BA156">
            <v>359.57446808510645</v>
          </cell>
          <cell r="BB156">
            <v>184.92063492063494</v>
          </cell>
          <cell r="BC156">
            <v>239.34426229508196</v>
          </cell>
          <cell r="BD156">
            <v>196</v>
          </cell>
          <cell r="BE156">
            <v>432</v>
          </cell>
          <cell r="BF156">
            <v>9.129757438406472E-05</v>
          </cell>
          <cell r="BG156">
            <v>180</v>
          </cell>
          <cell r="BH156">
            <v>97973.85</v>
          </cell>
          <cell r="BI156">
            <v>0.0003235555061838876</v>
          </cell>
          <cell r="BJ156">
            <v>176</v>
          </cell>
          <cell r="BK156">
            <v>160</v>
          </cell>
          <cell r="BL156">
            <v>161</v>
          </cell>
          <cell r="BM156">
            <v>151</v>
          </cell>
          <cell r="BN156">
            <v>16371.9</v>
          </cell>
          <cell r="BO156">
            <v>104476.72</v>
          </cell>
          <cell r="BP156">
            <v>114</v>
          </cell>
          <cell r="BQ156">
            <v>140</v>
          </cell>
          <cell r="BR156">
            <v>196</v>
          </cell>
          <cell r="BS156">
            <v>235</v>
          </cell>
          <cell r="BT156">
            <v>285</v>
          </cell>
          <cell r="BU156">
            <v>280</v>
          </cell>
          <cell r="BV156">
            <v>417</v>
          </cell>
          <cell r="BW156">
            <v>432</v>
          </cell>
          <cell r="BX156">
            <v>398</v>
          </cell>
          <cell r="BY156">
            <v>432</v>
          </cell>
          <cell r="BZ156">
            <v>359</v>
          </cell>
          <cell r="CA156">
            <v>104476.72</v>
          </cell>
          <cell r="CB156">
            <v>16371.9</v>
          </cell>
        </row>
        <row r="157">
          <cell r="B157" t="str">
            <v>Nexo Pharmaceuti</v>
          </cell>
          <cell r="C157">
            <v>155</v>
          </cell>
          <cell r="D157">
            <v>812119.68</v>
          </cell>
          <cell r="E157">
            <v>0.001929108100493499</v>
          </cell>
          <cell r="F157">
            <v>596.267996239678</v>
          </cell>
          <cell r="G157">
            <v>500.8115575803975</v>
          </cell>
          <cell r="H157">
            <v>155</v>
          </cell>
          <cell r="I157">
            <v>812119.68</v>
          </cell>
          <cell r="J157">
            <v>0.001929108100493499</v>
          </cell>
          <cell r="K157">
            <v>596.267996239678</v>
          </cell>
          <cell r="L157">
            <v>500.8115575803975</v>
          </cell>
          <cell r="M157">
            <v>139</v>
          </cell>
          <cell r="N157">
            <v>21811</v>
          </cell>
          <cell r="O157">
            <v>0.0045480027679698255</v>
          </cell>
          <cell r="P157">
            <v>349.15568369028006</v>
          </cell>
          <cell r="Q157">
            <v>443.1661185795543</v>
          </cell>
          <cell r="R157">
            <v>139</v>
          </cell>
          <cell r="S157">
            <v>21811</v>
          </cell>
          <cell r="T157">
            <v>0.0045480027679698255</v>
          </cell>
          <cell r="U157">
            <v>349.15568369028006</v>
          </cell>
          <cell r="V157">
            <v>443.1661185795543</v>
          </cell>
          <cell r="W157">
            <v>28</v>
          </cell>
          <cell r="X157">
            <v>5541</v>
          </cell>
          <cell r="Y157">
            <v>7.422547440549239E-05</v>
          </cell>
          <cell r="Z157">
            <v>0.013425626499555374</v>
          </cell>
          <cell r="AA157">
            <v>753.12</v>
          </cell>
          <cell r="AB157">
            <v>192771.09</v>
          </cell>
          <cell r="AC157">
            <v>2.580260760092722E-05</v>
          </cell>
          <cell r="AD157">
            <v>0.00487755775408939</v>
          </cell>
          <cell r="AE157">
            <v>119.1</v>
          </cell>
          <cell r="AF157">
            <v>22548.38</v>
          </cell>
          <cell r="AG157">
            <v>2.5800069543457087E-05</v>
          </cell>
          <cell r="AH157">
            <v>0.004877532720024438</v>
          </cell>
          <cell r="AI157">
            <v>163</v>
          </cell>
          <cell r="AJ157">
            <v>4856</v>
          </cell>
          <cell r="AK157">
            <v>0.0010262523639097644</v>
          </cell>
          <cell r="AL157">
            <v>6.258205689277907</v>
          </cell>
          <cell r="AM157">
            <v>177</v>
          </cell>
          <cell r="AN157">
            <v>116638.95</v>
          </cell>
          <cell r="AO157">
            <v>0.0003851964019787644</v>
          </cell>
          <cell r="AP157">
            <v>13.992410992470038</v>
          </cell>
          <cell r="AQ157">
            <v>-95.82089552238806</v>
          </cell>
          <cell r="AR157">
            <v>-98.67109634551495</v>
          </cell>
          <cell r="AS157">
            <v>-97.41035856573706</v>
          </cell>
          <cell r="AT157">
            <v>-98.9247311827957</v>
          </cell>
          <cell r="AU157">
            <v>-98.23008849557522</v>
          </cell>
          <cell r="AV157">
            <v>-98.67768595041322</v>
          </cell>
          <cell r="AW157">
            <v>-88.88888888888889</v>
          </cell>
          <cell r="AX157">
            <v>-86.2015503875969</v>
          </cell>
          <cell r="AY157">
            <v>3.237410071942448</v>
          </cell>
          <cell r="AZ157">
            <v>1922.4409448818897</v>
          </cell>
          <cell r="BA157">
            <v>2347.136563876652</v>
          </cell>
          <cell r="BB157">
            <v>11751.162790697674</v>
          </cell>
          <cell r="BC157">
            <v>19689.285714285714</v>
          </cell>
          <cell r="BD157">
            <v>163</v>
          </cell>
          <cell r="BE157">
            <v>4856</v>
          </cell>
          <cell r="BF157">
            <v>0.0010262523639097644</v>
          </cell>
          <cell r="BG157">
            <v>177</v>
          </cell>
          <cell r="BH157">
            <v>116638.95</v>
          </cell>
          <cell r="BI157">
            <v>0.0003851964019787644</v>
          </cell>
          <cell r="BJ157">
            <v>190</v>
          </cell>
          <cell r="BK157">
            <v>202</v>
          </cell>
          <cell r="BL157">
            <v>113</v>
          </cell>
          <cell r="BM157">
            <v>131</v>
          </cell>
          <cell r="BN157">
            <v>22329.36</v>
          </cell>
          <cell r="BO157">
            <v>95762.19</v>
          </cell>
          <cell r="BP157">
            <v>8</v>
          </cell>
          <cell r="BQ157">
            <v>13</v>
          </cell>
          <cell r="BR157">
            <v>6</v>
          </cell>
          <cell r="BS157">
            <v>10</v>
          </cell>
          <cell r="BT157">
            <v>8</v>
          </cell>
          <cell r="BU157">
            <v>61</v>
          </cell>
          <cell r="BV157">
            <v>89</v>
          </cell>
          <cell r="BW157">
            <v>287</v>
          </cell>
          <cell r="BX157">
            <v>5137</v>
          </cell>
          <cell r="BY157">
            <v>5555</v>
          </cell>
          <cell r="BZ157">
            <v>5096</v>
          </cell>
          <cell r="CA157">
            <v>95762.19</v>
          </cell>
          <cell r="CB157">
            <v>22329.36</v>
          </cell>
        </row>
        <row r="158">
          <cell r="B158" t="str">
            <v>Varifarma</v>
          </cell>
          <cell r="C158">
            <v>156</v>
          </cell>
          <cell r="D158">
            <v>793627.84</v>
          </cell>
          <cell r="E158">
            <v>0.0018851826062399552</v>
          </cell>
          <cell r="F158">
            <v>87.43919894470898</v>
          </cell>
          <cell r="G158">
            <v>134.82124366205684</v>
          </cell>
          <cell r="H158">
            <v>156</v>
          </cell>
          <cell r="I158">
            <v>793627.84</v>
          </cell>
          <cell r="J158">
            <v>0.0018851826062399552</v>
          </cell>
          <cell r="K158">
            <v>87.43919894470898</v>
          </cell>
          <cell r="L158">
            <v>134.82124366205684</v>
          </cell>
          <cell r="M158">
            <v>181</v>
          </cell>
          <cell r="N158">
            <v>1490</v>
          </cell>
          <cell r="O158">
            <v>0.00031069295879487596</v>
          </cell>
          <cell r="P158">
            <v>4.122990915443747</v>
          </cell>
          <cell r="Q158">
            <v>102.7344936610227</v>
          </cell>
          <cell r="R158">
            <v>181</v>
          </cell>
          <cell r="S158">
            <v>1490</v>
          </cell>
          <cell r="T158">
            <v>0.00031069295879487596</v>
          </cell>
          <cell r="U158">
            <v>4.122990915443747</v>
          </cell>
          <cell r="V158">
            <v>102.7344936610227</v>
          </cell>
          <cell r="W158">
            <v>76</v>
          </cell>
          <cell r="X158">
            <v>189</v>
          </cell>
          <cell r="Y158">
            <v>0.0002014691448149079</v>
          </cell>
          <cell r="Z158">
            <v>0.00045793961530697815</v>
          </cell>
          <cell r="AA158">
            <v>39114.26</v>
          </cell>
          <cell r="AB158">
            <v>99963.38</v>
          </cell>
          <cell r="AC158">
            <v>0.0013400917548075254</v>
          </cell>
          <cell r="AD158">
            <v>0.0025293064392797916</v>
          </cell>
          <cell r="AE158">
            <v>6186.18</v>
          </cell>
          <cell r="AF158">
            <v>11692.73</v>
          </cell>
          <cell r="AG158">
            <v>0.0013400829068710611</v>
          </cell>
          <cell r="AH158">
            <v>0.002529302467024742</v>
          </cell>
          <cell r="AI158">
            <v>183</v>
          </cell>
          <cell r="AJ158">
            <v>1431</v>
          </cell>
          <cell r="AK158">
            <v>0.0003024232151472144</v>
          </cell>
          <cell r="AL158">
            <v>40.98522167487684</v>
          </cell>
          <cell r="AM158">
            <v>161</v>
          </cell>
          <cell r="AN158">
            <v>423405.48</v>
          </cell>
          <cell r="AO158">
            <v>0.0013982830561668435</v>
          </cell>
          <cell r="AP158">
            <v>77.8335043814139</v>
          </cell>
          <cell r="AQ158">
            <v>-13.636363636363635</v>
          </cell>
          <cell r="AR158">
            <v>10.20408163265305</v>
          </cell>
          <cell r="AS158">
            <v>-13</v>
          </cell>
          <cell r="AT158">
            <v>-45.911949685534594</v>
          </cell>
          <cell r="AU158">
            <v>2.515723270440251</v>
          </cell>
          <cell r="AV158">
            <v>1.538461538461533</v>
          </cell>
          <cell r="AW158">
            <v>13.043478260869556</v>
          </cell>
          <cell r="AX158">
            <v>-39.375</v>
          </cell>
          <cell r="AY158">
            <v>-33.620689655172406</v>
          </cell>
          <cell r="AZ158">
            <v>-8.450704225352112</v>
          </cell>
          <cell r="BA158">
            <v>30.337078651685403</v>
          </cell>
          <cell r="BB158">
            <v>101.14942528735634</v>
          </cell>
          <cell r="BC158">
            <v>148.6842105263158</v>
          </cell>
          <cell r="BD158">
            <v>183</v>
          </cell>
          <cell r="BE158">
            <v>1431</v>
          </cell>
          <cell r="BF158">
            <v>0.0003024232151472144</v>
          </cell>
          <cell r="BG158">
            <v>161</v>
          </cell>
          <cell r="BH158">
            <v>423405.48</v>
          </cell>
          <cell r="BI158">
            <v>0.0013982830561668435</v>
          </cell>
          <cell r="BJ158">
            <v>181</v>
          </cell>
          <cell r="BK158">
            <v>156</v>
          </cell>
          <cell r="BL158">
            <v>178</v>
          </cell>
          <cell r="BM158">
            <v>152</v>
          </cell>
          <cell r="BN158">
            <v>77201.78</v>
          </cell>
          <cell r="BO158">
            <v>97236.72</v>
          </cell>
          <cell r="BP158">
            <v>108</v>
          </cell>
          <cell r="BQ158">
            <v>87</v>
          </cell>
          <cell r="BR158">
            <v>86</v>
          </cell>
          <cell r="BS158">
            <v>163</v>
          </cell>
          <cell r="BT158">
            <v>132</v>
          </cell>
          <cell r="BU158">
            <v>130</v>
          </cell>
          <cell r="BV158">
            <v>97</v>
          </cell>
          <cell r="BW158">
            <v>77</v>
          </cell>
          <cell r="BX158">
            <v>130</v>
          </cell>
          <cell r="BY158">
            <v>116</v>
          </cell>
          <cell r="BZ158">
            <v>175</v>
          </cell>
          <cell r="CA158">
            <v>97236.72</v>
          </cell>
          <cell r="CB158">
            <v>77201.78</v>
          </cell>
        </row>
        <row r="159">
          <cell r="B159" t="str">
            <v>Lab. Fiorano</v>
          </cell>
          <cell r="C159">
            <v>157</v>
          </cell>
          <cell r="D159">
            <v>770115.63</v>
          </cell>
          <cell r="E159">
            <v>0.001829331731192198</v>
          </cell>
          <cell r="H159">
            <v>157</v>
          </cell>
          <cell r="I159">
            <v>770115.63</v>
          </cell>
          <cell r="J159">
            <v>0.001829331731192198</v>
          </cell>
          <cell r="M159">
            <v>141</v>
          </cell>
          <cell r="N159">
            <v>18824</v>
          </cell>
          <cell r="O159">
            <v>0.0039251572190300305</v>
          </cell>
          <cell r="R159">
            <v>141</v>
          </cell>
          <cell r="S159">
            <v>18824</v>
          </cell>
          <cell r="T159">
            <v>0.0039251572190300305</v>
          </cell>
          <cell r="X159">
            <v>3036</v>
          </cell>
          <cell r="Z159">
            <v>0.007356109376042252</v>
          </cell>
          <cell r="AB159">
            <v>128473.68</v>
          </cell>
          <cell r="AD159">
            <v>0.003250683461303243</v>
          </cell>
          <cell r="AF159">
            <v>15027.49</v>
          </cell>
          <cell r="AH159">
            <v>0.003250658103812338</v>
          </cell>
          <cell r="AI159">
            <v>244</v>
          </cell>
          <cell r="AM159">
            <v>244</v>
          </cell>
          <cell r="BD159">
            <v>244</v>
          </cell>
          <cell r="BG159">
            <v>244</v>
          </cell>
          <cell r="BJ159">
            <v>233</v>
          </cell>
          <cell r="BK159">
            <v>233</v>
          </cell>
          <cell r="BL159">
            <v>128</v>
          </cell>
          <cell r="BM159">
            <v>145</v>
          </cell>
          <cell r="BO159">
            <v>92213.5</v>
          </cell>
          <cell r="BR159">
            <v>415</v>
          </cell>
          <cell r="BS159">
            <v>836</v>
          </cell>
          <cell r="BT159">
            <v>1222</v>
          </cell>
          <cell r="BU159">
            <v>1528</v>
          </cell>
          <cell r="BV159">
            <v>2051</v>
          </cell>
          <cell r="BW159">
            <v>1974</v>
          </cell>
          <cell r="BX159">
            <v>2321</v>
          </cell>
          <cell r="BY159">
            <v>2704</v>
          </cell>
          <cell r="BZ159">
            <v>2737</v>
          </cell>
          <cell r="CA159">
            <v>92213.5</v>
          </cell>
        </row>
        <row r="160">
          <cell r="B160" t="str">
            <v>Savant</v>
          </cell>
          <cell r="C160">
            <v>158</v>
          </cell>
          <cell r="D160">
            <v>727152.81</v>
          </cell>
          <cell r="E160">
            <v>0.001727277900798574</v>
          </cell>
          <cell r="F160">
            <v>209.05149968557316</v>
          </cell>
          <cell r="G160">
            <v>222.29452418607286</v>
          </cell>
          <cell r="H160">
            <v>158</v>
          </cell>
          <cell r="I160">
            <v>727152.81</v>
          </cell>
          <cell r="J160">
            <v>0.001727277900798574</v>
          </cell>
          <cell r="K160">
            <v>209.05149968557316</v>
          </cell>
          <cell r="L160">
            <v>222.29452418607286</v>
          </cell>
          <cell r="M160">
            <v>151</v>
          </cell>
          <cell r="N160">
            <v>9503</v>
          </cell>
          <cell r="O160">
            <v>0.0019815538170655745</v>
          </cell>
          <cell r="P160">
            <v>83.77489847224908</v>
          </cell>
          <cell r="Q160">
            <v>181.32422989543645</v>
          </cell>
          <cell r="R160">
            <v>151</v>
          </cell>
          <cell r="S160">
            <v>9503</v>
          </cell>
          <cell r="T160">
            <v>0.0019815538170655745</v>
          </cell>
          <cell r="U160">
            <v>83.77489847224908</v>
          </cell>
          <cell r="V160">
            <v>181.32422989543645</v>
          </cell>
          <cell r="W160">
            <v>301</v>
          </cell>
          <cell r="X160">
            <v>795</v>
          </cell>
          <cell r="Y160">
            <v>0.0007979238498590432</v>
          </cell>
          <cell r="Z160">
            <v>0.0019262539374023681</v>
          </cell>
          <cell r="AA160">
            <v>13838.01</v>
          </cell>
          <cell r="AB160">
            <v>83081.83</v>
          </cell>
          <cell r="AC160">
            <v>0.0004741033859248286</v>
          </cell>
          <cell r="AD160">
            <v>0.00210216388847745</v>
          </cell>
          <cell r="AE160">
            <v>2188.39</v>
          </cell>
          <cell r="AF160">
            <v>9717.69</v>
          </cell>
          <cell r="AG160">
            <v>0.0004740605725290181</v>
          </cell>
          <cell r="AH160">
            <v>0.0021020734499797447</v>
          </cell>
          <cell r="AI160">
            <v>162</v>
          </cell>
          <cell r="AJ160">
            <v>5171</v>
          </cell>
          <cell r="AK160">
            <v>0.001092823511898145</v>
          </cell>
          <cell r="AL160">
            <v>151.75267770204476</v>
          </cell>
          <cell r="AM160">
            <v>168</v>
          </cell>
          <cell r="AN160">
            <v>235285.32</v>
          </cell>
          <cell r="AO160">
            <v>0.0007770222443053732</v>
          </cell>
          <cell r="AP160">
            <v>195.794155658029</v>
          </cell>
          <cell r="AQ160">
            <v>10.256410256410264</v>
          </cell>
          <cell r="AR160">
            <v>99.38461538461539</v>
          </cell>
          <cell r="AS160">
            <v>334.09090909090907</v>
          </cell>
          <cell r="AT160">
            <v>70.35175879396985</v>
          </cell>
          <cell r="AU160">
            <v>11.789473684210527</v>
          </cell>
          <cell r="AV160">
            <v>86.94158075601375</v>
          </cell>
          <cell r="AW160">
            <v>57.54716981132076</v>
          </cell>
          <cell r="AX160">
            <v>224.01129943502823</v>
          </cell>
          <cell r="AY160">
            <v>28.947368421052634</v>
          </cell>
          <cell r="AZ160">
            <v>118.29855537720708</v>
          </cell>
          <cell r="BA160">
            <v>4.397163120567371</v>
          </cell>
          <cell r="BB160">
            <v>76.48261758691206</v>
          </cell>
          <cell r="BC160">
            <v>164.11960132890363</v>
          </cell>
          <cell r="BD160">
            <v>162</v>
          </cell>
          <cell r="BE160">
            <v>5171</v>
          </cell>
          <cell r="BF160">
            <v>0.001092823511898145</v>
          </cell>
          <cell r="BG160">
            <v>168</v>
          </cell>
          <cell r="BH160">
            <v>235285.32</v>
          </cell>
          <cell r="BI160">
            <v>0.0007770222443053732</v>
          </cell>
          <cell r="BJ160">
            <v>162</v>
          </cell>
          <cell r="BK160">
            <v>169</v>
          </cell>
          <cell r="BL160">
            <v>149</v>
          </cell>
          <cell r="BM160">
            <v>157</v>
          </cell>
          <cell r="BN160">
            <v>42579.14</v>
          </cell>
          <cell r="BO160">
            <v>88526.08</v>
          </cell>
          <cell r="BP160">
            <v>648</v>
          </cell>
          <cell r="BQ160">
            <v>573</v>
          </cell>
          <cell r="BR160">
            <v>339</v>
          </cell>
          <cell r="BS160">
            <v>531</v>
          </cell>
          <cell r="BT160">
            <v>1088</v>
          </cell>
          <cell r="BU160">
            <v>835</v>
          </cell>
          <cell r="BV160">
            <v>1147</v>
          </cell>
          <cell r="BW160">
            <v>588</v>
          </cell>
          <cell r="BX160">
            <v>1360</v>
          </cell>
          <cell r="BY160">
            <v>736</v>
          </cell>
          <cell r="BZ160">
            <v>863</v>
          </cell>
          <cell r="CA160">
            <v>88526.08</v>
          </cell>
          <cell r="CB160">
            <v>42579.14</v>
          </cell>
        </row>
        <row r="161">
          <cell r="B161" t="str">
            <v>Maigal</v>
          </cell>
          <cell r="C161">
            <v>159</v>
          </cell>
          <cell r="D161">
            <v>726461.96</v>
          </cell>
          <cell r="E161">
            <v>0.0017256368565485127</v>
          </cell>
          <cell r="F161">
            <v>-13.689485914075627</v>
          </cell>
          <cell r="G161">
            <v>62.08141581744779</v>
          </cell>
          <cell r="H161">
            <v>159</v>
          </cell>
          <cell r="I161">
            <v>726461.96</v>
          </cell>
          <cell r="J161">
            <v>0.0017256368565485127</v>
          </cell>
          <cell r="K161">
            <v>-13.689485914075627</v>
          </cell>
          <cell r="L161">
            <v>62.08141581744779</v>
          </cell>
          <cell r="M161">
            <v>154</v>
          </cell>
          <cell r="N161">
            <v>8558</v>
          </cell>
          <cell r="O161">
            <v>0.0017845035848097642</v>
          </cell>
          <cell r="P161">
            <v>-34.27540127486368</v>
          </cell>
          <cell r="Q161">
            <v>64.84815036271955</v>
          </cell>
          <cell r="R161">
            <v>154</v>
          </cell>
          <cell r="S161">
            <v>8558</v>
          </cell>
          <cell r="T161">
            <v>0.0017845035848097642</v>
          </cell>
          <cell r="U161">
            <v>-34.27540127486368</v>
          </cell>
          <cell r="V161">
            <v>64.84815036271955</v>
          </cell>
          <cell r="W161">
            <v>900</v>
          </cell>
          <cell r="X161">
            <v>714</v>
          </cell>
          <cell r="Y161">
            <v>0.0023858188201765413</v>
          </cell>
          <cell r="Z161">
            <v>0.001729994102270806</v>
          </cell>
          <cell r="AA161">
            <v>62193.9</v>
          </cell>
          <cell r="AB161">
            <v>65046.1</v>
          </cell>
          <cell r="AC161">
            <v>0.002130822175578006</v>
          </cell>
          <cell r="AD161">
            <v>0.00164581789431327</v>
          </cell>
          <cell r="AE161">
            <v>9836.18</v>
          </cell>
          <cell r="AF161">
            <v>7608.2</v>
          </cell>
          <cell r="AG161">
            <v>0.0021307651388913665</v>
          </cell>
          <cell r="AH161">
            <v>0.001645761001033774</v>
          </cell>
          <cell r="AI161">
            <v>146</v>
          </cell>
          <cell r="AJ161">
            <v>13021</v>
          </cell>
          <cell r="AK161">
            <v>0.002751818787164136</v>
          </cell>
          <cell r="AL161">
            <v>-12.393191145798287</v>
          </cell>
          <cell r="AM161">
            <v>145</v>
          </cell>
          <cell r="AN161">
            <v>841684.2</v>
          </cell>
          <cell r="AO161">
            <v>0.0027796351513998943</v>
          </cell>
          <cell r="AP161">
            <v>1.2693327049872583</v>
          </cell>
          <cell r="AQ161">
            <v>-21.602787456445995</v>
          </cell>
          <cell r="AR161">
            <v>-28.37249782419495</v>
          </cell>
          <cell r="AS161">
            <v>-32.95668549905838</v>
          </cell>
          <cell r="AT161">
            <v>-34.40486533449174</v>
          </cell>
          <cell r="AU161">
            <v>-40.10791366906474</v>
          </cell>
          <cell r="AV161">
            <v>-35.03521126760564</v>
          </cell>
          <cell r="AW161">
            <v>-38.68194842406877</v>
          </cell>
          <cell r="AX161">
            <v>-41.228851291184334</v>
          </cell>
          <cell r="AY161">
            <v>-42.98480786416443</v>
          </cell>
          <cell r="AZ161">
            <v>-32.04565408252853</v>
          </cell>
          <cell r="BA161">
            <v>-30.558096980786832</v>
          </cell>
          <cell r="BB161">
            <v>-31.61616161616162</v>
          </cell>
          <cell r="BC161">
            <v>-20.666666666666668</v>
          </cell>
          <cell r="BD161">
            <v>146</v>
          </cell>
          <cell r="BE161">
            <v>13021</v>
          </cell>
          <cell r="BF161">
            <v>0.002751818787164136</v>
          </cell>
          <cell r="BG161">
            <v>145</v>
          </cell>
          <cell r="BH161">
            <v>841684.2</v>
          </cell>
          <cell r="BI161">
            <v>0.0027796351513998943</v>
          </cell>
          <cell r="BJ161">
            <v>145</v>
          </cell>
          <cell r="BK161">
            <v>146</v>
          </cell>
          <cell r="BL161">
            <v>154</v>
          </cell>
          <cell r="BM161">
            <v>161</v>
          </cell>
          <cell r="BN161">
            <v>154563.41</v>
          </cell>
          <cell r="BO161">
            <v>89486.66</v>
          </cell>
          <cell r="BP161">
            <v>823</v>
          </cell>
          <cell r="BQ161">
            <v>712</v>
          </cell>
          <cell r="BR161">
            <v>755</v>
          </cell>
          <cell r="BS161">
            <v>666</v>
          </cell>
          <cell r="BT161">
            <v>738</v>
          </cell>
          <cell r="BU161">
            <v>642</v>
          </cell>
          <cell r="BV161">
            <v>660</v>
          </cell>
          <cell r="BW161">
            <v>638</v>
          </cell>
          <cell r="BX161">
            <v>774</v>
          </cell>
          <cell r="BY161">
            <v>759</v>
          </cell>
          <cell r="BZ161">
            <v>677</v>
          </cell>
          <cell r="CA161">
            <v>89486.66</v>
          </cell>
          <cell r="CB161">
            <v>154563.41</v>
          </cell>
        </row>
        <row r="162">
          <cell r="B162" t="str">
            <v>Rivero</v>
          </cell>
          <cell r="C162">
            <v>160</v>
          </cell>
          <cell r="D162">
            <v>714932.57</v>
          </cell>
          <cell r="E162">
            <v>0.001698249957559993</v>
          </cell>
          <cell r="F162">
            <v>35.61027515245456</v>
          </cell>
          <cell r="G162">
            <v>97.54174181463945</v>
          </cell>
          <cell r="H162">
            <v>160</v>
          </cell>
          <cell r="I162">
            <v>714932.57</v>
          </cell>
          <cell r="J162">
            <v>0.001698249957559993</v>
          </cell>
          <cell r="K162">
            <v>35.61027515245456</v>
          </cell>
          <cell r="L162">
            <v>97.54174181463945</v>
          </cell>
          <cell r="M162">
            <v>133</v>
          </cell>
          <cell r="N162">
            <v>31857</v>
          </cell>
          <cell r="O162">
            <v>0.006642782274045881</v>
          </cell>
          <cell r="P162">
            <v>9.938917072160681</v>
          </cell>
          <cell r="Q162">
            <v>108.47286348335547</v>
          </cell>
          <cell r="R162">
            <v>133</v>
          </cell>
          <cell r="S162">
            <v>31857</v>
          </cell>
          <cell r="T162">
            <v>0.006642782274045881</v>
          </cell>
          <cell r="U162">
            <v>9.938917072160681</v>
          </cell>
          <cell r="V162">
            <v>108.47286348335547</v>
          </cell>
          <cell r="W162">
            <v>3040</v>
          </cell>
          <cell r="X162">
            <v>4330</v>
          </cell>
          <cell r="Y162">
            <v>0.008058765792596316</v>
          </cell>
          <cell r="Z162">
            <v>0.010491420816292145</v>
          </cell>
          <cell r="AA162">
            <v>49282.28</v>
          </cell>
          <cell r="AB162">
            <v>92507.93</v>
          </cell>
          <cell r="AC162">
            <v>0.0016884577922761624</v>
          </cell>
          <cell r="AD162">
            <v>0.0023406661822903962</v>
          </cell>
          <cell r="AE162">
            <v>7794.25</v>
          </cell>
          <cell r="AF162">
            <v>10820.56</v>
          </cell>
          <cell r="AG162">
            <v>0.0016884315032669218</v>
          </cell>
          <cell r="AH162">
            <v>0.002340639790929</v>
          </cell>
          <cell r="AI162">
            <v>133</v>
          </cell>
          <cell r="AJ162">
            <v>28977</v>
          </cell>
          <cell r="AK162">
            <v>0.006123911603997785</v>
          </cell>
          <cell r="AL162">
            <v>101.87404207886304</v>
          </cell>
          <cell r="AM162">
            <v>157</v>
          </cell>
          <cell r="AN162">
            <v>527196.46</v>
          </cell>
          <cell r="AO162">
            <v>0.001741049448129819</v>
          </cell>
          <cell r="AP162">
            <v>44.57113242269908</v>
          </cell>
          <cell r="AQ162">
            <v>658.1047381546135</v>
          </cell>
          <cell r="AR162">
            <v>48.22411205602801</v>
          </cell>
          <cell r="AS162">
            <v>177.68361581920905</v>
          </cell>
          <cell r="AT162">
            <v>71.41190198366394</v>
          </cell>
          <cell r="AU162">
            <v>39.95348837209303</v>
          </cell>
          <cell r="AV162">
            <v>-36.01851851851852</v>
          </cell>
          <cell r="AW162">
            <v>-9.80019029495718</v>
          </cell>
          <cell r="AX162">
            <v>-50.316678395496126</v>
          </cell>
          <cell r="AY162">
            <v>63.423110338835784</v>
          </cell>
          <cell r="AZ162">
            <v>81.70403587443946</v>
          </cell>
          <cell r="BA162">
            <v>-23.88559649574852</v>
          </cell>
          <cell r="BB162">
            <v>2.462645268400654</v>
          </cell>
          <cell r="BC162">
            <v>42.434210526315795</v>
          </cell>
          <cell r="BD162">
            <v>133</v>
          </cell>
          <cell r="BE162">
            <v>28977</v>
          </cell>
          <cell r="BF162">
            <v>0.006123911603997785</v>
          </cell>
          <cell r="BG162">
            <v>157</v>
          </cell>
          <cell r="BH162">
            <v>527196.46</v>
          </cell>
          <cell r="BI162">
            <v>0.001741049448129819</v>
          </cell>
          <cell r="BJ162">
            <v>127</v>
          </cell>
          <cell r="BK162">
            <v>151</v>
          </cell>
          <cell r="BL162">
            <v>118</v>
          </cell>
          <cell r="BM162">
            <v>154</v>
          </cell>
          <cell r="BN162">
            <v>95353.6</v>
          </cell>
          <cell r="BO162">
            <v>87570.48</v>
          </cell>
          <cell r="BP162">
            <v>2963</v>
          </cell>
          <cell r="BQ162">
            <v>1966</v>
          </cell>
          <cell r="BR162">
            <v>2938</v>
          </cell>
          <cell r="BS162">
            <v>3009</v>
          </cell>
          <cell r="BT162">
            <v>2073</v>
          </cell>
          <cell r="BU162">
            <v>1896</v>
          </cell>
          <cell r="BV162">
            <v>2118</v>
          </cell>
          <cell r="BW162">
            <v>1881</v>
          </cell>
          <cell r="BX162">
            <v>2026</v>
          </cell>
          <cell r="BY162">
            <v>2954</v>
          </cell>
          <cell r="BZ162">
            <v>3703</v>
          </cell>
          <cell r="CA162">
            <v>87570.48</v>
          </cell>
          <cell r="CB162">
            <v>95353.6</v>
          </cell>
        </row>
        <row r="163">
          <cell r="B163" t="str">
            <v>Hemoderivados</v>
          </cell>
          <cell r="C163">
            <v>161</v>
          </cell>
          <cell r="D163">
            <v>683333.29</v>
          </cell>
          <cell r="E163">
            <v>0.0016231890662665306</v>
          </cell>
          <cell r="F163">
            <v>23.120402229695046</v>
          </cell>
          <cell r="G163">
            <v>88.55802757499313</v>
          </cell>
          <cell r="H163">
            <v>161</v>
          </cell>
          <cell r="I163">
            <v>683333.29</v>
          </cell>
          <cell r="J163">
            <v>0.0016231890662665306</v>
          </cell>
          <cell r="K163">
            <v>23.120402229695046</v>
          </cell>
          <cell r="L163">
            <v>88.55802757499313</v>
          </cell>
          <cell r="M163">
            <v>162</v>
          </cell>
          <cell r="N163">
            <v>4558</v>
          </cell>
          <cell r="O163">
            <v>0.0009504285276423119</v>
          </cell>
          <cell r="P163">
            <v>-18.242152466367713</v>
          </cell>
          <cell r="Q163">
            <v>80.66759315436641</v>
          </cell>
          <cell r="R163">
            <v>162</v>
          </cell>
          <cell r="S163">
            <v>4558</v>
          </cell>
          <cell r="T163">
            <v>0.0009504285276423119</v>
          </cell>
          <cell r="U163">
            <v>-18.242152466367713</v>
          </cell>
          <cell r="V163">
            <v>80.66759315436641</v>
          </cell>
          <cell r="W163">
            <v>375</v>
          </cell>
          <cell r="X163">
            <v>224</v>
          </cell>
          <cell r="Y163">
            <v>0.0009940911750735588</v>
          </cell>
          <cell r="Z163">
            <v>0.0005427432477712334</v>
          </cell>
          <cell r="AA163">
            <v>48490.24</v>
          </cell>
          <cell r="AB163">
            <v>25972.59</v>
          </cell>
          <cell r="AC163">
            <v>0.0016613217484528168</v>
          </cell>
          <cell r="AD163">
            <v>0.0006571670458899441</v>
          </cell>
          <cell r="AE163">
            <v>7669.05</v>
          </cell>
          <cell r="AF163">
            <v>3037.98</v>
          </cell>
          <cell r="AG163">
            <v>0.00166131001958228</v>
          </cell>
          <cell r="AH163">
            <v>0.0006571579356379414</v>
          </cell>
          <cell r="AI163">
            <v>161</v>
          </cell>
          <cell r="AJ163">
            <v>5575</v>
          </cell>
          <cell r="AK163">
            <v>0.0011782036509054648</v>
          </cell>
          <cell r="AL163">
            <v>17.814877430262044</v>
          </cell>
          <cell r="AM163">
            <v>154</v>
          </cell>
          <cell r="AN163">
            <v>555012.23</v>
          </cell>
          <cell r="AO163">
            <v>0.0018329101389390969</v>
          </cell>
          <cell r="AP163">
            <v>57.9696463601493</v>
          </cell>
          <cell r="AQ163">
            <v>30.208333333333325</v>
          </cell>
          <cell r="AR163">
            <v>0.6779661016949046</v>
          </cell>
          <cell r="AS163">
            <v>-18.56763925729443</v>
          </cell>
          <cell r="AT163">
            <v>-16.315789473684205</v>
          </cell>
          <cell r="AU163">
            <v>14.949494949494957</v>
          </cell>
          <cell r="AV163">
            <v>-13.454545454545453</v>
          </cell>
          <cell r="AW163">
            <v>-45.06828528072838</v>
          </cell>
          <cell r="AX163">
            <v>-24.01433691756273</v>
          </cell>
          <cell r="AY163">
            <v>35.395189003436435</v>
          </cell>
          <cell r="AZ163">
            <v>-43.392857142857146</v>
          </cell>
          <cell r="BA163">
            <v>-30.147058823529417</v>
          </cell>
          <cell r="BB163">
            <v>8.097165991902845</v>
          </cell>
          <cell r="BC163">
            <v>-40.26666666666666</v>
          </cell>
          <cell r="BD163">
            <v>161</v>
          </cell>
          <cell r="BE163">
            <v>5575</v>
          </cell>
          <cell r="BF163">
            <v>0.0011782036509054648</v>
          </cell>
          <cell r="BG163">
            <v>154</v>
          </cell>
          <cell r="BH163">
            <v>555012.23</v>
          </cell>
          <cell r="BI163">
            <v>0.0018329101389390969</v>
          </cell>
          <cell r="BJ163">
            <v>158</v>
          </cell>
          <cell r="BK163">
            <v>152</v>
          </cell>
          <cell r="BL163">
            <v>174</v>
          </cell>
          <cell r="BM163">
            <v>171</v>
          </cell>
          <cell r="BN163">
            <v>101687.95</v>
          </cell>
          <cell r="BO163">
            <v>84023.85</v>
          </cell>
          <cell r="BP163">
            <v>297</v>
          </cell>
          <cell r="BQ163">
            <v>307</v>
          </cell>
          <cell r="BR163">
            <v>636</v>
          </cell>
          <cell r="BS163">
            <v>569</v>
          </cell>
          <cell r="BT163">
            <v>476</v>
          </cell>
          <cell r="BU163">
            <v>362</v>
          </cell>
          <cell r="BV163">
            <v>424</v>
          </cell>
          <cell r="BW163">
            <v>394</v>
          </cell>
          <cell r="BX163">
            <v>317</v>
          </cell>
          <cell r="BY163">
            <v>285</v>
          </cell>
          <cell r="BZ163">
            <v>267</v>
          </cell>
          <cell r="CA163">
            <v>84023.85</v>
          </cell>
          <cell r="CB163">
            <v>101687.95</v>
          </cell>
        </row>
        <row r="164">
          <cell r="B164" t="str">
            <v>CAIF</v>
          </cell>
          <cell r="C164">
            <v>162</v>
          </cell>
          <cell r="D164">
            <v>668361.06</v>
          </cell>
          <cell r="E164">
            <v>0.00158762404932783</v>
          </cell>
          <cell r="F164">
            <v>8.81428323100415</v>
          </cell>
          <cell r="G164">
            <v>78.26792408415481</v>
          </cell>
          <cell r="H164">
            <v>162</v>
          </cell>
          <cell r="I164">
            <v>668361.06</v>
          </cell>
          <cell r="J164">
            <v>0.00158762404932783</v>
          </cell>
          <cell r="K164">
            <v>8.81428323100415</v>
          </cell>
          <cell r="L164">
            <v>78.26792408415481</v>
          </cell>
          <cell r="M164">
            <v>159</v>
          </cell>
          <cell r="N164">
            <v>6339</v>
          </cell>
          <cell r="O164">
            <v>0.00132180044684612</v>
          </cell>
          <cell r="P164">
            <v>2.7890384303551174</v>
          </cell>
          <cell r="Q164">
            <v>101.41832965230022</v>
          </cell>
          <cell r="R164">
            <v>159</v>
          </cell>
          <cell r="S164">
            <v>6339</v>
          </cell>
          <cell r="T164">
            <v>0.00132180044684612</v>
          </cell>
          <cell r="U164">
            <v>2.7890384303551174</v>
          </cell>
          <cell r="V164">
            <v>101.41832965230022</v>
          </cell>
          <cell r="W164">
            <v>257</v>
          </cell>
          <cell r="X164">
            <v>336</v>
          </cell>
          <cell r="Y164">
            <v>0.0006812838186504123</v>
          </cell>
          <cell r="Z164">
            <v>0.00081411487165685</v>
          </cell>
          <cell r="AA164">
            <v>21799.87</v>
          </cell>
          <cell r="AB164">
            <v>25280.38</v>
          </cell>
          <cell r="AC164">
            <v>0.000746884283196868</v>
          </cell>
          <cell r="AD164">
            <v>0.0006396525199672126</v>
          </cell>
          <cell r="AE164">
            <v>3447.79</v>
          </cell>
          <cell r="AF164">
            <v>2957.02</v>
          </cell>
          <cell r="AG164">
            <v>0.0007468784363663804</v>
          </cell>
          <cell r="AH164">
            <v>0.0006396451454058636</v>
          </cell>
          <cell r="AI164">
            <v>156</v>
          </cell>
          <cell r="AJ164">
            <v>6167</v>
          </cell>
          <cell r="AK164">
            <v>0.001303315141728072</v>
          </cell>
          <cell r="AL164">
            <v>114.20632163945817</v>
          </cell>
          <cell r="AM164">
            <v>150</v>
          </cell>
          <cell r="AN164">
            <v>614221.81</v>
          </cell>
          <cell r="AO164">
            <v>0.0020284478832232646</v>
          </cell>
          <cell r="AP164">
            <v>155.13919193034437</v>
          </cell>
          <cell r="AQ164">
            <v>-9.507042253521124</v>
          </cell>
          <cell r="AR164">
            <v>453.7037037037037</v>
          </cell>
          <cell r="AS164">
            <v>1014.6596858638743</v>
          </cell>
          <cell r="AT164">
            <v>-66.17647058823529</v>
          </cell>
          <cell r="AU164">
            <v>-83.34661354581674</v>
          </cell>
          <cell r="AV164">
            <v>-96.76994067237969</v>
          </cell>
          <cell r="AW164">
            <v>467.379679144385</v>
          </cell>
          <cell r="AX164">
            <v>-42.53472222222222</v>
          </cell>
          <cell r="AY164">
            <v>-66.18257261410788</v>
          </cell>
          <cell r="AZ164">
            <v>21.702127659574465</v>
          </cell>
          <cell r="BA164">
            <v>-35.8139534883721</v>
          </cell>
          <cell r="BB164">
            <v>55.33088235294117</v>
          </cell>
          <cell r="BC164">
            <v>30.739299610894943</v>
          </cell>
          <cell r="BD164">
            <v>156</v>
          </cell>
          <cell r="BE164">
            <v>6167</v>
          </cell>
          <cell r="BF164">
            <v>0.001303315141728072</v>
          </cell>
          <cell r="BG164">
            <v>150</v>
          </cell>
          <cell r="BH164">
            <v>614221.81</v>
          </cell>
          <cell r="BI164">
            <v>0.0020284478832232646</v>
          </cell>
          <cell r="BJ164">
            <v>167</v>
          </cell>
          <cell r="BK164">
            <v>164</v>
          </cell>
          <cell r="BL164">
            <v>166</v>
          </cell>
          <cell r="BM164">
            <v>172</v>
          </cell>
          <cell r="BN164">
            <v>113184.66</v>
          </cell>
          <cell r="BO164">
            <v>83307.41</v>
          </cell>
          <cell r="BP164">
            <v>299</v>
          </cell>
          <cell r="BQ164">
            <v>2129</v>
          </cell>
          <cell r="BR164">
            <v>69</v>
          </cell>
          <cell r="BS164">
            <v>209</v>
          </cell>
          <cell r="BT164">
            <v>49</v>
          </cell>
          <cell r="BU164">
            <v>1061</v>
          </cell>
          <cell r="BV164">
            <v>331</v>
          </cell>
          <cell r="BW164">
            <v>163</v>
          </cell>
          <cell r="BX164">
            <v>572</v>
          </cell>
          <cell r="BY164">
            <v>276</v>
          </cell>
          <cell r="BZ164">
            <v>845</v>
          </cell>
          <cell r="CA164">
            <v>83307.41</v>
          </cell>
          <cell r="CB164">
            <v>113184.66</v>
          </cell>
        </row>
        <row r="165">
          <cell r="B165" t="str">
            <v>Lafedar</v>
          </cell>
          <cell r="C165">
            <v>163</v>
          </cell>
          <cell r="D165">
            <v>637044.83</v>
          </cell>
          <cell r="E165">
            <v>0.0015132355146602334</v>
          </cell>
          <cell r="F165">
            <v>-46.092990392779875</v>
          </cell>
          <cell r="G165">
            <v>38.774227153476744</v>
          </cell>
          <cell r="H165">
            <v>163</v>
          </cell>
          <cell r="I165">
            <v>637044.83</v>
          </cell>
          <cell r="J165">
            <v>0.0015132355146602334</v>
          </cell>
          <cell r="K165">
            <v>-46.092990392779875</v>
          </cell>
          <cell r="L165">
            <v>38.774227153476744</v>
          </cell>
          <cell r="M165">
            <v>160</v>
          </cell>
          <cell r="N165">
            <v>5905</v>
          </cell>
          <cell r="O165">
            <v>0.0012313033031434515</v>
          </cell>
          <cell r="P165">
            <v>-57.22874112704621</v>
          </cell>
          <cell r="Q165">
            <v>42.20089708262205</v>
          </cell>
          <cell r="R165">
            <v>160</v>
          </cell>
          <cell r="S165">
            <v>5905</v>
          </cell>
          <cell r="T165">
            <v>0.0012313033031434515</v>
          </cell>
          <cell r="U165">
            <v>-57.22874112704621</v>
          </cell>
          <cell r="V165">
            <v>42.20089708262205</v>
          </cell>
          <cell r="W165">
            <v>712</v>
          </cell>
          <cell r="X165">
            <v>537</v>
          </cell>
          <cell r="Y165">
            <v>0.0018874477777396635</v>
          </cell>
          <cell r="Z165">
            <v>0.00130113001809443</v>
          </cell>
          <cell r="AA165">
            <v>67586.31</v>
          </cell>
          <cell r="AB165">
            <v>52699.35</v>
          </cell>
          <cell r="AC165">
            <v>0.002315571271675993</v>
          </cell>
          <cell r="AD165">
            <v>0.0013334163500759925</v>
          </cell>
          <cell r="AE165">
            <v>10688.75</v>
          </cell>
          <cell r="AF165">
            <v>6163.85</v>
          </cell>
          <cell r="AG165">
            <v>0.0023154533445224764</v>
          </cell>
          <cell r="AH165">
            <v>0.0013333277182805432</v>
          </cell>
          <cell r="AI165">
            <v>145</v>
          </cell>
          <cell r="AJ165">
            <v>13806</v>
          </cell>
          <cell r="AK165">
            <v>0.002917718314690735</v>
          </cell>
          <cell r="AL165">
            <v>-21.92501272408528</v>
          </cell>
          <cell r="AM165">
            <v>139</v>
          </cell>
          <cell r="AN165">
            <v>1181747.67</v>
          </cell>
          <cell r="AO165">
            <v>0.0039026838850211546</v>
          </cell>
          <cell r="AP165">
            <v>29.463695733652617</v>
          </cell>
          <cell r="AQ165">
            <v>-36.767317939609235</v>
          </cell>
          <cell r="AR165">
            <v>-26.44808743169399</v>
          </cell>
          <cell r="AS165">
            <v>-55.08982035928144</v>
          </cell>
          <cell r="AT165">
            <v>-65.2542372881356</v>
          </cell>
          <cell r="AU165">
            <v>-72.61280167890871</v>
          </cell>
          <cell r="AV165">
            <v>-74.6608527131783</v>
          </cell>
          <cell r="AW165">
            <v>-65.38756715272449</v>
          </cell>
          <cell r="AX165">
            <v>-66.69009135628953</v>
          </cell>
          <cell r="AY165">
            <v>-55.483870967741936</v>
          </cell>
          <cell r="AZ165">
            <v>-44.71910112359551</v>
          </cell>
          <cell r="BA165">
            <v>-40.22099447513811</v>
          </cell>
          <cell r="BB165">
            <v>-33.64737550471063</v>
          </cell>
          <cell r="BC165">
            <v>-24.57865168539326</v>
          </cell>
          <cell r="BD165">
            <v>145</v>
          </cell>
          <cell r="BE165">
            <v>13806</v>
          </cell>
          <cell r="BF165">
            <v>0.002917718314690735</v>
          </cell>
          <cell r="BG165">
            <v>139</v>
          </cell>
          <cell r="BH165">
            <v>1181747.67</v>
          </cell>
          <cell r="BI165">
            <v>0.0039026838850211546</v>
          </cell>
          <cell r="BJ165">
            <v>148</v>
          </cell>
          <cell r="BK165">
            <v>144</v>
          </cell>
          <cell r="BL165">
            <v>158</v>
          </cell>
          <cell r="BM165">
            <v>164</v>
          </cell>
          <cell r="BN165">
            <v>218676.36</v>
          </cell>
          <cell r="BO165">
            <v>78724.39</v>
          </cell>
          <cell r="BP165">
            <v>673</v>
          </cell>
          <cell r="BQ165">
            <v>375</v>
          </cell>
          <cell r="BR165">
            <v>410</v>
          </cell>
          <cell r="BS165">
            <v>522</v>
          </cell>
          <cell r="BT165">
            <v>523</v>
          </cell>
          <cell r="BU165">
            <v>451</v>
          </cell>
          <cell r="BV165">
            <v>474</v>
          </cell>
          <cell r="BW165">
            <v>414</v>
          </cell>
          <cell r="BX165">
            <v>492</v>
          </cell>
          <cell r="BY165">
            <v>541</v>
          </cell>
          <cell r="BZ165">
            <v>493</v>
          </cell>
          <cell r="CA165">
            <v>78724.39</v>
          </cell>
          <cell r="CB165">
            <v>218676.36</v>
          </cell>
        </row>
        <row r="166">
          <cell r="B166" t="str">
            <v>Iraola</v>
          </cell>
          <cell r="C166">
            <v>164</v>
          </cell>
          <cell r="D166">
            <v>612392.46</v>
          </cell>
          <cell r="E166">
            <v>0.0014546763049346875</v>
          </cell>
          <cell r="F166">
            <v>31.624041001522563</v>
          </cell>
          <cell r="G166">
            <v>94.67452381124123</v>
          </cell>
          <cell r="H166">
            <v>164</v>
          </cell>
          <cell r="I166">
            <v>612392.46</v>
          </cell>
          <cell r="J166">
            <v>0.0014546763049346875</v>
          </cell>
          <cell r="K166">
            <v>31.624041001522563</v>
          </cell>
          <cell r="L166">
            <v>94.67452381124123</v>
          </cell>
          <cell r="M166">
            <v>112</v>
          </cell>
          <cell r="N166">
            <v>66632</v>
          </cell>
          <cell r="O166">
            <v>0.01389402230229542</v>
          </cell>
          <cell r="P166">
            <v>31.62396539122534</v>
          </cell>
          <cell r="Q166">
            <v>129.86873810707883</v>
          </cell>
          <cell r="R166">
            <v>112</v>
          </cell>
          <cell r="S166">
            <v>66632</v>
          </cell>
          <cell r="T166">
            <v>0.01389402230229542</v>
          </cell>
          <cell r="U166">
            <v>31.62396539122534</v>
          </cell>
          <cell r="V166">
            <v>129.86873810707883</v>
          </cell>
          <cell r="W166">
            <v>5851</v>
          </cell>
          <cell r="X166">
            <v>4161</v>
          </cell>
          <cell r="Y166">
            <v>0.015510473240947713</v>
          </cell>
          <cell r="Z166">
            <v>0.010081940419536169</v>
          </cell>
          <cell r="AA166">
            <v>53774.59</v>
          </cell>
          <cell r="AB166">
            <v>38242.34</v>
          </cell>
          <cell r="AC166">
            <v>0.0018423686061593701</v>
          </cell>
          <cell r="AD166">
            <v>0.000967620310709053</v>
          </cell>
          <cell r="AE166">
            <v>8504.8</v>
          </cell>
          <cell r="AF166">
            <v>4473.14</v>
          </cell>
          <cell r="AG166">
            <v>0.0018423545881880252</v>
          </cell>
          <cell r="AH166">
            <v>0.0009676032917331585</v>
          </cell>
          <cell r="AI166">
            <v>123</v>
          </cell>
          <cell r="AJ166">
            <v>50623</v>
          </cell>
          <cell r="AK166">
            <v>0.010698511824177102</v>
          </cell>
          <cell r="AL166">
            <v>-6.203331418724867</v>
          </cell>
          <cell r="AM166">
            <v>160</v>
          </cell>
          <cell r="AN166">
            <v>465258.82</v>
          </cell>
          <cell r="AO166">
            <v>0.00153650237294562</v>
          </cell>
          <cell r="AP166">
            <v>-6.203340448505856</v>
          </cell>
          <cell r="AQ166">
            <v>162.02418271383786</v>
          </cell>
          <cell r="AR166">
            <v>-22.386144964720977</v>
          </cell>
          <cell r="AS166">
            <v>20.937805275154673</v>
          </cell>
          <cell r="AT166">
            <v>139.15109280962938</v>
          </cell>
          <cell r="AU166">
            <v>-45.35266974291364</v>
          </cell>
          <cell r="AV166">
            <v>41.05500281584382</v>
          </cell>
          <cell r="AW166">
            <v>34.24026789451653</v>
          </cell>
          <cell r="AX166">
            <v>-8.855585831062672</v>
          </cell>
          <cell r="AY166">
            <v>121.10936447338871</v>
          </cell>
          <cell r="AZ166">
            <v>20.554926387315973</v>
          </cell>
          <cell r="BA166">
            <v>117.06153059485258</v>
          </cell>
          <cell r="BB166">
            <v>12.019674146941295</v>
          </cell>
          <cell r="BC166">
            <v>-28.88395146128867</v>
          </cell>
          <cell r="BD166">
            <v>123</v>
          </cell>
          <cell r="BE166">
            <v>50623</v>
          </cell>
          <cell r="BF166">
            <v>0.010698511824177102</v>
          </cell>
          <cell r="BG166">
            <v>160</v>
          </cell>
          <cell r="BH166">
            <v>465258.82</v>
          </cell>
          <cell r="BI166">
            <v>0.00153650237294562</v>
          </cell>
          <cell r="BJ166">
            <v>113</v>
          </cell>
          <cell r="BK166">
            <v>149</v>
          </cell>
          <cell r="BL166">
            <v>120</v>
          </cell>
          <cell r="BM166">
            <v>166</v>
          </cell>
          <cell r="BN166">
            <v>85127.03</v>
          </cell>
          <cell r="BO166">
            <v>75172.83</v>
          </cell>
          <cell r="BP166">
            <v>4840</v>
          </cell>
          <cell r="BQ166">
            <v>3714</v>
          </cell>
          <cell r="BR166">
            <v>7550</v>
          </cell>
          <cell r="BS166">
            <v>2487</v>
          </cell>
          <cell r="BT166">
            <v>7514</v>
          </cell>
          <cell r="BU166">
            <v>3207</v>
          </cell>
          <cell r="BV166">
            <v>2676</v>
          </cell>
          <cell r="BW166">
            <v>9846</v>
          </cell>
          <cell r="BX166">
            <v>4258</v>
          </cell>
          <cell r="BY166">
            <v>12735</v>
          </cell>
          <cell r="BZ166">
            <v>3644</v>
          </cell>
          <cell r="CA166">
            <v>75172.83</v>
          </cell>
          <cell r="CB166">
            <v>85127.03</v>
          </cell>
        </row>
        <row r="167">
          <cell r="B167" t="str">
            <v>Fucus</v>
          </cell>
          <cell r="C167">
            <v>165</v>
          </cell>
          <cell r="D167">
            <v>532481.9</v>
          </cell>
          <cell r="E167">
            <v>0.0012648568578662804</v>
          </cell>
          <cell r="F167">
            <v>11.43764555663851</v>
          </cell>
          <cell r="G167">
            <v>80.1548558108666</v>
          </cell>
          <cell r="H167">
            <v>165</v>
          </cell>
          <cell r="I167">
            <v>532481.9</v>
          </cell>
          <cell r="J167">
            <v>0.0012648568578662804</v>
          </cell>
          <cell r="K167">
            <v>11.43764555663851</v>
          </cell>
          <cell r="L167">
            <v>80.1548558108666</v>
          </cell>
          <cell r="M167">
            <v>146</v>
          </cell>
          <cell r="N167">
            <v>13627</v>
          </cell>
          <cell r="O167">
            <v>0.002841485201005218</v>
          </cell>
          <cell r="P167">
            <v>-19.266544226553705</v>
          </cell>
          <cell r="Q167">
            <v>79.65686182723142</v>
          </cell>
          <cell r="R167">
            <v>146</v>
          </cell>
          <cell r="S167">
            <v>13627</v>
          </cell>
          <cell r="T167">
            <v>0.002841485201005218</v>
          </cell>
          <cell r="U167">
            <v>-19.266544226553705</v>
          </cell>
          <cell r="V167">
            <v>79.65686182723142</v>
          </cell>
          <cell r="W167">
            <v>625</v>
          </cell>
          <cell r="X167">
            <v>762</v>
          </cell>
          <cell r="Y167">
            <v>0.001656818625122598</v>
          </cell>
          <cell r="Z167">
            <v>0.0018462962267932132</v>
          </cell>
          <cell r="AA167">
            <v>19298.7</v>
          </cell>
          <cell r="AB167">
            <v>31524.87</v>
          </cell>
          <cell r="AC167">
            <v>0.0006611918197737602</v>
          </cell>
          <cell r="AD167">
            <v>0.0007976526672913453</v>
          </cell>
          <cell r="AE167">
            <v>3052.19</v>
          </cell>
          <cell r="AF167">
            <v>3687.42</v>
          </cell>
          <cell r="AG167">
            <v>0.0006611814799315222</v>
          </cell>
          <cell r="AH167">
            <v>0.0007976409703256959</v>
          </cell>
          <cell r="AI167">
            <v>143</v>
          </cell>
          <cell r="AJ167">
            <v>16879</v>
          </cell>
          <cell r="AK167">
            <v>0.0035671568472884913</v>
          </cell>
          <cell r="AL167">
            <v>-15.283075687612923</v>
          </cell>
          <cell r="AM167">
            <v>159</v>
          </cell>
          <cell r="AN167">
            <v>477829.46</v>
          </cell>
          <cell r="AO167">
            <v>0.0015780165095060949</v>
          </cell>
          <cell r="AP167">
            <v>3.4423594331959517</v>
          </cell>
          <cell r="AQ167">
            <v>-28.815489749430522</v>
          </cell>
          <cell r="AR167">
            <v>-21.331689272503084</v>
          </cell>
          <cell r="AS167">
            <v>-22.976501305483033</v>
          </cell>
          <cell r="AT167">
            <v>-48.21308159136885</v>
          </cell>
          <cell r="AU167">
            <v>-31.68816601233876</v>
          </cell>
          <cell r="AV167">
            <v>-15.958498023715418</v>
          </cell>
          <cell r="AW167">
            <v>-10.381679389312982</v>
          </cell>
          <cell r="AX167">
            <v>-15.91948764867338</v>
          </cell>
          <cell r="AY167">
            <v>-22.300596852957135</v>
          </cell>
          <cell r="AZ167">
            <v>-10.666666666666668</v>
          </cell>
          <cell r="BA167">
            <v>-16.826503923278114</v>
          </cell>
          <cell r="BB167">
            <v>-15.712545676004874</v>
          </cell>
          <cell r="BC167">
            <v>21.92</v>
          </cell>
          <cell r="BD167">
            <v>143</v>
          </cell>
          <cell r="BE167">
            <v>16879</v>
          </cell>
          <cell r="BF167">
            <v>0.0035671568472884913</v>
          </cell>
          <cell r="BG167">
            <v>159</v>
          </cell>
          <cell r="BH167">
            <v>477829.46</v>
          </cell>
          <cell r="BI167">
            <v>0.0015780165095060949</v>
          </cell>
          <cell r="BJ167">
            <v>152</v>
          </cell>
          <cell r="BK167">
            <v>165</v>
          </cell>
          <cell r="BL167">
            <v>151</v>
          </cell>
          <cell r="BM167">
            <v>168</v>
          </cell>
          <cell r="BN167">
            <v>88101.85</v>
          </cell>
          <cell r="BO167">
            <v>65337.11</v>
          </cell>
          <cell r="BP167">
            <v>638</v>
          </cell>
          <cell r="BQ167">
            <v>590</v>
          </cell>
          <cell r="BR167">
            <v>768</v>
          </cell>
          <cell r="BS167">
            <v>1218</v>
          </cell>
          <cell r="BT167">
            <v>1701</v>
          </cell>
          <cell r="BU167">
            <v>1761</v>
          </cell>
          <cell r="BV167">
            <v>1838</v>
          </cell>
          <cell r="BW167">
            <v>1432</v>
          </cell>
          <cell r="BX167">
            <v>1273</v>
          </cell>
          <cell r="BY167">
            <v>954</v>
          </cell>
          <cell r="BZ167">
            <v>692</v>
          </cell>
          <cell r="CA167">
            <v>65337.11</v>
          </cell>
          <cell r="CB167">
            <v>88101.85</v>
          </cell>
        </row>
        <row r="168">
          <cell r="B168" t="str">
            <v>La Roche-Posay</v>
          </cell>
          <cell r="C168">
            <v>166</v>
          </cell>
          <cell r="D168">
            <v>512505.31</v>
          </cell>
          <cell r="E168">
            <v>0.001217404490267902</v>
          </cell>
          <cell r="F168">
            <v>30.00809720091029</v>
          </cell>
          <cell r="G168">
            <v>93.51220795568318</v>
          </cell>
          <cell r="H168">
            <v>166</v>
          </cell>
          <cell r="I168">
            <v>512505.31</v>
          </cell>
          <cell r="J168">
            <v>0.001217404490267902</v>
          </cell>
          <cell r="K168">
            <v>30.00809720091029</v>
          </cell>
          <cell r="L168">
            <v>93.51220795568318</v>
          </cell>
          <cell r="M168">
            <v>165</v>
          </cell>
          <cell r="N168">
            <v>3803</v>
          </cell>
          <cell r="O168">
            <v>0.0007929968606019552</v>
          </cell>
          <cell r="P168">
            <v>-6.697742885181546</v>
          </cell>
          <cell r="Q168">
            <v>92.05805613003865</v>
          </cell>
          <cell r="R168">
            <v>165</v>
          </cell>
          <cell r="S168">
            <v>3803</v>
          </cell>
          <cell r="T168">
            <v>0.0007929968606019552</v>
          </cell>
          <cell r="U168">
            <v>-6.697742885181546</v>
          </cell>
          <cell r="V168">
            <v>92.05805613003865</v>
          </cell>
          <cell r="W168">
            <v>486</v>
          </cell>
          <cell r="X168">
            <v>425</v>
          </cell>
          <cell r="Y168">
            <v>0.0012883421628953323</v>
          </cell>
          <cell r="Z168">
            <v>0.0010297583942088134</v>
          </cell>
          <cell r="AA168">
            <v>50772.11</v>
          </cell>
          <cell r="AB168">
            <v>60557.54</v>
          </cell>
          <cell r="AC168">
            <v>0.0017395007852681022</v>
          </cell>
          <cell r="AD168">
            <v>0.001532246867492311</v>
          </cell>
          <cell r="AE168">
            <v>8029.91</v>
          </cell>
          <cell r="AF168">
            <v>7083.35</v>
          </cell>
          <cell r="AG168">
            <v>0.0017394814141704577</v>
          </cell>
          <cell r="AH168">
            <v>0.0015322285411362194</v>
          </cell>
          <cell r="AI168">
            <v>165</v>
          </cell>
          <cell r="AJ168">
            <v>4076</v>
          </cell>
          <cell r="AK168">
            <v>0.0008614095212718698</v>
          </cell>
          <cell r="AL168">
            <v>28.13580635020434</v>
          </cell>
          <cell r="AM168">
            <v>162</v>
          </cell>
          <cell r="AN168">
            <v>394210.3</v>
          </cell>
          <cell r="AO168">
            <v>0.0013018669079494392</v>
          </cell>
          <cell r="AP168">
            <v>60.39798982870575</v>
          </cell>
          <cell r="AQ168">
            <v>-5.996131528046423</v>
          </cell>
          <cell r="AR168">
            <v>-32.108317214700186</v>
          </cell>
          <cell r="AS168">
            <v>-33.85826771653543</v>
          </cell>
          <cell r="AT168">
            <v>13.768115942028981</v>
          </cell>
          <cell r="AU168">
            <v>-37.31343283582089</v>
          </cell>
          <cell r="AV168">
            <v>70.73170731707317</v>
          </cell>
          <cell r="AW168">
            <v>-16.867469879518072</v>
          </cell>
          <cell r="AX168">
            <v>-8.823529411764708</v>
          </cell>
          <cell r="AY168">
            <v>17.777777777777782</v>
          </cell>
          <cell r="AZ168">
            <v>62.427745664739874</v>
          </cell>
          <cell r="BA168">
            <v>-0.8143322475570036</v>
          </cell>
          <cell r="BB168">
            <v>-35.924932975871315</v>
          </cell>
          <cell r="BC168">
            <v>-12.55144032921811</v>
          </cell>
          <cell r="BD168">
            <v>165</v>
          </cell>
          <cell r="BE168">
            <v>4076</v>
          </cell>
          <cell r="BF168">
            <v>0.0008614095212718698</v>
          </cell>
          <cell r="BG168">
            <v>162</v>
          </cell>
          <cell r="BH168">
            <v>394210.3</v>
          </cell>
          <cell r="BI168">
            <v>0.0013018669079494392</v>
          </cell>
          <cell r="BJ168">
            <v>154</v>
          </cell>
          <cell r="BK168">
            <v>150</v>
          </cell>
          <cell r="BL168">
            <v>160</v>
          </cell>
          <cell r="BM168">
            <v>162</v>
          </cell>
          <cell r="BN168">
            <v>69747.72</v>
          </cell>
          <cell r="BO168">
            <v>62086.46</v>
          </cell>
          <cell r="BP168">
            <v>351</v>
          </cell>
          <cell r="BQ168">
            <v>168</v>
          </cell>
          <cell r="BR168">
            <v>157</v>
          </cell>
          <cell r="BS168">
            <v>84</v>
          </cell>
          <cell r="BT168">
            <v>140</v>
          </cell>
          <cell r="BU168">
            <v>69</v>
          </cell>
          <cell r="BV168">
            <v>124</v>
          </cell>
          <cell r="BW168">
            <v>636</v>
          </cell>
          <cell r="BX168">
            <v>562</v>
          </cell>
          <cell r="BY168">
            <v>609</v>
          </cell>
          <cell r="BZ168">
            <v>478</v>
          </cell>
          <cell r="CA168">
            <v>62086.46</v>
          </cell>
          <cell r="CB168">
            <v>69747.72</v>
          </cell>
        </row>
        <row r="169">
          <cell r="B169" t="str">
            <v>Sunstar</v>
          </cell>
          <cell r="C169">
            <v>167</v>
          </cell>
          <cell r="D169">
            <v>360979.19</v>
          </cell>
          <cell r="E169">
            <v>0.0008574695290459922</v>
          </cell>
          <cell r="F169">
            <v>73.53856003919796</v>
          </cell>
          <cell r="G169">
            <v>124.82279384211819</v>
          </cell>
          <cell r="H169">
            <v>167</v>
          </cell>
          <cell r="I169">
            <v>360979.19</v>
          </cell>
          <cell r="J169">
            <v>0.0008574695290459922</v>
          </cell>
          <cell r="K169">
            <v>73.53856003919796</v>
          </cell>
          <cell r="L169">
            <v>124.82279384211819</v>
          </cell>
          <cell r="M169">
            <v>153</v>
          </cell>
          <cell r="N169">
            <v>8803</v>
          </cell>
          <cell r="O169">
            <v>0.0018355906820612708</v>
          </cell>
          <cell r="P169">
            <v>21.403944283547105</v>
          </cell>
          <cell r="Q169">
            <v>119.78500266621994</v>
          </cell>
          <cell r="R169">
            <v>153</v>
          </cell>
          <cell r="S169">
            <v>8803</v>
          </cell>
          <cell r="T169">
            <v>0.0018355906820612708</v>
          </cell>
          <cell r="U169">
            <v>21.403944283547105</v>
          </cell>
          <cell r="V169">
            <v>119.78500266621994</v>
          </cell>
          <cell r="W169">
            <v>706</v>
          </cell>
          <cell r="X169">
            <v>775</v>
          </cell>
          <cell r="Y169">
            <v>0.0018715423189384869</v>
          </cell>
          <cell r="Z169">
            <v>0.0018777947188513655</v>
          </cell>
          <cell r="AA169">
            <v>22359.94</v>
          </cell>
          <cell r="AB169">
            <v>33051.58</v>
          </cell>
          <cell r="AC169">
            <v>0.0007660728141601294</v>
          </cell>
          <cell r="AD169">
            <v>0.000836281987687603</v>
          </cell>
          <cell r="AE169">
            <v>3536.27</v>
          </cell>
          <cell r="AF169">
            <v>3865.94</v>
          </cell>
          <cell r="AG169">
            <v>0.0007660454401716288</v>
          </cell>
          <cell r="AH169">
            <v>0.0008362573649925751</v>
          </cell>
          <cell r="AI169">
            <v>154</v>
          </cell>
          <cell r="AJ169">
            <v>7251</v>
          </cell>
          <cell r="AK169">
            <v>0.0015324044255991972</v>
          </cell>
          <cell r="AL169">
            <v>49.56683168316831</v>
          </cell>
          <cell r="AM169">
            <v>171</v>
          </cell>
          <cell r="AN169">
            <v>208010.94</v>
          </cell>
          <cell r="AO169">
            <v>0.0006869494766561309</v>
          </cell>
          <cell r="AP169">
            <v>61.56730372876949</v>
          </cell>
          <cell r="AQ169">
            <v>50.53304904051173</v>
          </cell>
          <cell r="AR169">
            <v>64.6788990825688</v>
          </cell>
          <cell r="AS169">
            <v>96.06557377049181</v>
          </cell>
          <cell r="AT169">
            <v>182.3809523809524</v>
          </cell>
          <cell r="AU169">
            <v>1276.086956521739</v>
          </cell>
          <cell r="AV169">
            <v>197.43589743589746</v>
          </cell>
          <cell r="AW169">
            <v>103.74639769452449</v>
          </cell>
          <cell r="AX169">
            <v>-51.89416716776909</v>
          </cell>
          <cell r="AY169">
            <v>-30.17751479289941</v>
          </cell>
          <cell r="AZ169">
            <v>17.715959004392378</v>
          </cell>
          <cell r="BA169">
            <v>8.731241473396988</v>
          </cell>
          <cell r="BB169">
            <v>21.418439716312054</v>
          </cell>
          <cell r="BC169">
            <v>9.773371104815865</v>
          </cell>
          <cell r="BD169">
            <v>154</v>
          </cell>
          <cell r="BE169">
            <v>7251</v>
          </cell>
          <cell r="BF169">
            <v>0.0015324044255991972</v>
          </cell>
          <cell r="BG169">
            <v>171</v>
          </cell>
          <cell r="BH169">
            <v>208010.94</v>
          </cell>
          <cell r="BI169">
            <v>0.0006869494766561309</v>
          </cell>
          <cell r="BJ169">
            <v>149</v>
          </cell>
          <cell r="BK169">
            <v>163</v>
          </cell>
          <cell r="BL169">
            <v>150</v>
          </cell>
          <cell r="BM169">
            <v>167</v>
          </cell>
          <cell r="BN169">
            <v>37230.61</v>
          </cell>
          <cell r="BO169">
            <v>44223.92</v>
          </cell>
          <cell r="BP169">
            <v>718</v>
          </cell>
          <cell r="BQ169">
            <v>598</v>
          </cell>
          <cell r="BR169">
            <v>593</v>
          </cell>
          <cell r="BS169">
            <v>633</v>
          </cell>
          <cell r="BT169">
            <v>696</v>
          </cell>
          <cell r="BU169">
            <v>707</v>
          </cell>
          <cell r="BV169">
            <v>800</v>
          </cell>
          <cell r="BW169">
            <v>826</v>
          </cell>
          <cell r="BX169">
            <v>804</v>
          </cell>
          <cell r="BY169">
            <v>797</v>
          </cell>
          <cell r="BZ169">
            <v>856</v>
          </cell>
          <cell r="CA169">
            <v>44223.92</v>
          </cell>
          <cell r="CB169">
            <v>37230.61</v>
          </cell>
        </row>
        <row r="170">
          <cell r="B170" t="str">
            <v>Q-Pharma</v>
          </cell>
          <cell r="C170">
            <v>168</v>
          </cell>
          <cell r="D170">
            <v>351580.83</v>
          </cell>
          <cell r="E170">
            <v>0.0008351446761285572</v>
          </cell>
          <cell r="F170">
            <v>6550.892887545353</v>
          </cell>
          <cell r="G170">
            <v>4783.853407453458</v>
          </cell>
          <cell r="H170">
            <v>168</v>
          </cell>
          <cell r="I170">
            <v>351580.83</v>
          </cell>
          <cell r="J170">
            <v>0.0008351446761285572</v>
          </cell>
          <cell r="K170">
            <v>6550.892887545353</v>
          </cell>
          <cell r="L170">
            <v>4783.853407453458</v>
          </cell>
          <cell r="M170">
            <v>177</v>
          </cell>
          <cell r="N170">
            <v>1980</v>
          </cell>
          <cell r="O170">
            <v>0.00041286715329788884</v>
          </cell>
          <cell r="P170">
            <v>4729.268292682927</v>
          </cell>
          <cell r="Q170">
            <v>4764.869203622007</v>
          </cell>
          <cell r="R170">
            <v>177</v>
          </cell>
          <cell r="S170">
            <v>1980</v>
          </cell>
          <cell r="T170">
            <v>0.00041286715329788884</v>
          </cell>
          <cell r="U170">
            <v>4729.268292682927</v>
          </cell>
          <cell r="V170">
            <v>4764.869203622007</v>
          </cell>
          <cell r="X170">
            <v>366</v>
          </cell>
          <cell r="Z170">
            <v>0.0008868036994833545</v>
          </cell>
          <cell r="AB170">
            <v>66872.26</v>
          </cell>
          <cell r="AD170">
            <v>0.001692023997459794</v>
          </cell>
          <cell r="AF170">
            <v>7821.89</v>
          </cell>
          <cell r="AH170">
            <v>0.001691985162900038</v>
          </cell>
          <cell r="AI170">
            <v>209</v>
          </cell>
          <cell r="AJ170">
            <v>41</v>
          </cell>
          <cell r="AK170">
            <v>8.664816087376513E-06</v>
          </cell>
          <cell r="AL170">
            <v>-78.8659793814433</v>
          </cell>
          <cell r="AM170">
            <v>212</v>
          </cell>
          <cell r="AN170">
            <v>5286.22</v>
          </cell>
          <cell r="AO170">
            <v>1.7457572483875954E-05</v>
          </cell>
          <cell r="AP170">
            <v>-67.90297216066061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5650</v>
          </cell>
          <cell r="BD170">
            <v>209</v>
          </cell>
          <cell r="BE170">
            <v>41</v>
          </cell>
          <cell r="BF170">
            <v>8.664816087376513E-06</v>
          </cell>
          <cell r="BG170">
            <v>212</v>
          </cell>
          <cell r="BH170">
            <v>5286.22</v>
          </cell>
          <cell r="BI170">
            <v>1.7457572483875954E-05</v>
          </cell>
          <cell r="BJ170">
            <v>246</v>
          </cell>
          <cell r="BK170">
            <v>246</v>
          </cell>
          <cell r="BL170">
            <v>163</v>
          </cell>
          <cell r="BM170">
            <v>160</v>
          </cell>
          <cell r="BN170">
            <v>1038.88</v>
          </cell>
          <cell r="BO170">
            <v>41888.54</v>
          </cell>
          <cell r="BU170">
            <v>230</v>
          </cell>
          <cell r="BV170">
            <v>273</v>
          </cell>
          <cell r="BW170">
            <v>185</v>
          </cell>
          <cell r="BX170">
            <v>249</v>
          </cell>
          <cell r="BY170">
            <v>365</v>
          </cell>
          <cell r="BZ170">
            <v>312</v>
          </cell>
          <cell r="CA170">
            <v>41888.54</v>
          </cell>
          <cell r="CB170">
            <v>1038.88</v>
          </cell>
        </row>
        <row r="171">
          <cell r="B171" t="str">
            <v>Ronnet</v>
          </cell>
          <cell r="C171">
            <v>169</v>
          </cell>
          <cell r="D171">
            <v>314133.64</v>
          </cell>
          <cell r="E171">
            <v>0.0007461926665310078</v>
          </cell>
          <cell r="F171">
            <v>-58.053632589037505</v>
          </cell>
          <cell r="G171">
            <v>30.171177924846603</v>
          </cell>
          <cell r="H171">
            <v>169</v>
          </cell>
          <cell r="I171">
            <v>314133.64</v>
          </cell>
          <cell r="J171">
            <v>0.0007461926665310078</v>
          </cell>
          <cell r="K171">
            <v>-58.053632589037505</v>
          </cell>
          <cell r="L171">
            <v>30.171177924846603</v>
          </cell>
          <cell r="M171">
            <v>155</v>
          </cell>
          <cell r="N171">
            <v>8159</v>
          </cell>
          <cell r="O171">
            <v>0.001701304597857311</v>
          </cell>
          <cell r="P171">
            <v>-69.55142558590835</v>
          </cell>
          <cell r="Q171">
            <v>30.04253765311027</v>
          </cell>
          <cell r="R171">
            <v>155</v>
          </cell>
          <cell r="S171">
            <v>8159</v>
          </cell>
          <cell r="T171">
            <v>0.001701304597857311</v>
          </cell>
          <cell r="U171">
            <v>-69.55142558590835</v>
          </cell>
          <cell r="V171">
            <v>30.04253765311027</v>
          </cell>
          <cell r="W171">
            <v>801</v>
          </cell>
          <cell r="X171">
            <v>2091</v>
          </cell>
          <cell r="Y171">
            <v>0.0021233787499571216</v>
          </cell>
          <cell r="Z171">
            <v>0.0050664112995073615</v>
          </cell>
          <cell r="AA171">
            <v>24414.48</v>
          </cell>
          <cell r="AB171">
            <v>74676.33</v>
          </cell>
          <cell r="AC171">
            <v>0.0008364633089291025</v>
          </cell>
          <cell r="AD171">
            <v>0.0018894851527707713</v>
          </cell>
          <cell r="AE171">
            <v>3861</v>
          </cell>
          <cell r="AF171">
            <v>8734.59</v>
          </cell>
          <cell r="AG171">
            <v>0.0008363901637891502</v>
          </cell>
          <cell r="AH171">
            <v>0.001889415049817249</v>
          </cell>
          <cell r="AI171">
            <v>134</v>
          </cell>
          <cell r="AJ171">
            <v>26796</v>
          </cell>
          <cell r="AK171">
            <v>0.005662985655544904</v>
          </cell>
          <cell r="AL171">
            <v>-31.960490566995915</v>
          </cell>
          <cell r="AM171">
            <v>148</v>
          </cell>
          <cell r="AN171">
            <v>748893.55</v>
          </cell>
          <cell r="AO171">
            <v>0.0024731969974447114</v>
          </cell>
          <cell r="AP171">
            <v>-22.10167253695101</v>
          </cell>
          <cell r="AQ171">
            <v>-73.29109703234411</v>
          </cell>
          <cell r="AR171">
            <v>-78.96153846153847</v>
          </cell>
          <cell r="AS171">
            <v>-93.59062715368711</v>
          </cell>
          <cell r="AT171">
            <v>-99.07885040530581</v>
          </cell>
          <cell r="AU171">
            <v>-93.95065900642109</v>
          </cell>
          <cell r="AV171">
            <v>-88.12217194570135</v>
          </cell>
          <cell r="AW171">
            <v>-91.9206579583938</v>
          </cell>
          <cell r="AX171">
            <v>-75.93059936908517</v>
          </cell>
          <cell r="AY171">
            <v>-67.31301939058172</v>
          </cell>
          <cell r="AZ171">
            <v>4.90196078431373</v>
          </cell>
          <cell r="BA171">
            <v>6.729939603106128</v>
          </cell>
          <cell r="BB171">
            <v>-4.4280442804427995</v>
          </cell>
          <cell r="BC171">
            <v>161.04868913857678</v>
          </cell>
          <cell r="BD171">
            <v>134</v>
          </cell>
          <cell r="BE171">
            <v>26796</v>
          </cell>
          <cell r="BF171">
            <v>0.005662985655544904</v>
          </cell>
          <cell r="BG171">
            <v>148</v>
          </cell>
          <cell r="BH171">
            <v>748893.55</v>
          </cell>
          <cell r="BI171">
            <v>0.0024731969974447114</v>
          </cell>
          <cell r="BJ171">
            <v>147</v>
          </cell>
          <cell r="BK171">
            <v>162</v>
          </cell>
          <cell r="BL171">
            <v>136</v>
          </cell>
          <cell r="BM171">
            <v>158</v>
          </cell>
          <cell r="BN171">
            <v>140684.56</v>
          </cell>
          <cell r="BO171">
            <v>37875.68</v>
          </cell>
          <cell r="BP171">
            <v>547</v>
          </cell>
          <cell r="BQ171">
            <v>186</v>
          </cell>
          <cell r="BR171">
            <v>25</v>
          </cell>
          <cell r="BS171">
            <v>179</v>
          </cell>
          <cell r="BT171">
            <v>315</v>
          </cell>
          <cell r="BU171">
            <v>334</v>
          </cell>
          <cell r="BV171">
            <v>763</v>
          </cell>
          <cell r="BW171">
            <v>590</v>
          </cell>
          <cell r="BX171">
            <v>856</v>
          </cell>
          <cell r="BY171">
            <v>1237</v>
          </cell>
          <cell r="BZ171">
            <v>1036</v>
          </cell>
          <cell r="CA171">
            <v>37875.68</v>
          </cell>
          <cell r="CB171">
            <v>140684.56</v>
          </cell>
        </row>
        <row r="172">
          <cell r="B172" t="str">
            <v>Bioderma</v>
          </cell>
          <cell r="C172">
            <v>170</v>
          </cell>
          <cell r="D172">
            <v>240511.03</v>
          </cell>
          <cell r="E172">
            <v>0.0005713096082476846</v>
          </cell>
          <cell r="F172">
            <v>-4.025443224495062</v>
          </cell>
          <cell r="G172">
            <v>69.03256723907117</v>
          </cell>
          <cell r="H172">
            <v>170</v>
          </cell>
          <cell r="I172">
            <v>240511.03</v>
          </cell>
          <cell r="J172">
            <v>0.0005713096082476846</v>
          </cell>
          <cell r="K172">
            <v>-4.025443224495062</v>
          </cell>
          <cell r="L172">
            <v>69.03256723907117</v>
          </cell>
          <cell r="M172">
            <v>184</v>
          </cell>
          <cell r="N172">
            <v>1216</v>
          </cell>
          <cell r="O172">
            <v>0.0002535588173789055</v>
          </cell>
          <cell r="P172">
            <v>-39.83176645225136</v>
          </cell>
          <cell r="Q172">
            <v>59.365880231253364</v>
          </cell>
          <cell r="R172">
            <v>184</v>
          </cell>
          <cell r="S172">
            <v>1216</v>
          </cell>
          <cell r="T172">
            <v>0.0002535588173789055</v>
          </cell>
          <cell r="U172">
            <v>-39.83176645225136</v>
          </cell>
          <cell r="V172">
            <v>59.365880231253364</v>
          </cell>
          <cell r="W172">
            <v>203</v>
          </cell>
          <cell r="X172">
            <v>218</v>
          </cell>
          <cell r="Y172">
            <v>0.0005381346894398198</v>
          </cell>
          <cell r="Z172">
            <v>0.0005282054822059324</v>
          </cell>
          <cell r="AA172">
            <v>27981.53</v>
          </cell>
          <cell r="AB172">
            <v>46523.03</v>
          </cell>
          <cell r="AC172">
            <v>0.0009586738350642302</v>
          </cell>
          <cell r="AD172">
            <v>0.0011771410625951914</v>
          </cell>
          <cell r="AE172">
            <v>4425.43</v>
          </cell>
          <cell r="AF172">
            <v>5441.76</v>
          </cell>
          <cell r="AG172">
            <v>0.0009586599643971562</v>
          </cell>
          <cell r="AH172">
            <v>0.0011771294636031585</v>
          </cell>
          <cell r="AI172">
            <v>176</v>
          </cell>
          <cell r="AJ172">
            <v>2021</v>
          </cell>
          <cell r="AK172">
            <v>0.0004271120320143398</v>
          </cell>
          <cell r="AL172">
            <v>-4.714757190004715</v>
          </cell>
          <cell r="AM172">
            <v>167</v>
          </cell>
          <cell r="AN172">
            <v>250598.74</v>
          </cell>
          <cell r="AO172">
            <v>0.0008275943240950974</v>
          </cell>
          <cell r="AP172">
            <v>20.203631539768807</v>
          </cell>
          <cell r="AQ172">
            <v>178.08219178082192</v>
          </cell>
          <cell r="AR172">
            <v>-18.181818181818176</v>
          </cell>
          <cell r="AS172">
            <v>-79.3991416309013</v>
          </cell>
          <cell r="AT172">
            <v>-67.47967479674797</v>
          </cell>
          <cell r="AU172">
            <v>-16.417910447761198</v>
          </cell>
          <cell r="AV172">
            <v>-88</v>
          </cell>
          <cell r="AW172">
            <v>5.555555555555558</v>
          </cell>
          <cell r="AX172">
            <v>-80.48780487804879</v>
          </cell>
          <cell r="AY172">
            <v>-26</v>
          </cell>
          <cell r="AZ172">
            <v>-41.02564102564102</v>
          </cell>
          <cell r="BA172">
            <v>-23.897058823529417</v>
          </cell>
          <cell r="BB172">
            <v>-48.36363636363637</v>
          </cell>
          <cell r="BC172">
            <v>7.389162561576357</v>
          </cell>
          <cell r="BD172">
            <v>176</v>
          </cell>
          <cell r="BE172">
            <v>2021</v>
          </cell>
          <cell r="BF172">
            <v>0.0004271120320143398</v>
          </cell>
          <cell r="BG172">
            <v>167</v>
          </cell>
          <cell r="BH172">
            <v>250598.74</v>
          </cell>
          <cell r="BI172">
            <v>0.0008275943240950974</v>
          </cell>
          <cell r="BJ172">
            <v>170</v>
          </cell>
          <cell r="BK172">
            <v>159</v>
          </cell>
          <cell r="BL172">
            <v>175</v>
          </cell>
          <cell r="BM172">
            <v>165</v>
          </cell>
          <cell r="BN172">
            <v>44877.87</v>
          </cell>
          <cell r="BO172">
            <v>29071.85</v>
          </cell>
          <cell r="BP172">
            <v>144</v>
          </cell>
          <cell r="BQ172">
            <v>48</v>
          </cell>
          <cell r="BR172">
            <v>40</v>
          </cell>
          <cell r="BS172">
            <v>56</v>
          </cell>
          <cell r="BT172">
            <v>21</v>
          </cell>
          <cell r="BU172">
            <v>57</v>
          </cell>
          <cell r="BV172">
            <v>16</v>
          </cell>
          <cell r="BW172">
            <v>37</v>
          </cell>
          <cell r="BX172">
            <v>23</v>
          </cell>
          <cell r="BY172">
            <v>414</v>
          </cell>
          <cell r="BZ172">
            <v>142</v>
          </cell>
          <cell r="CA172">
            <v>29071.85</v>
          </cell>
          <cell r="CB172">
            <v>44877.87</v>
          </cell>
        </row>
        <row r="173">
          <cell r="B173" t="str">
            <v>Grifols</v>
          </cell>
          <cell r="C173">
            <v>171</v>
          </cell>
          <cell r="D173">
            <v>225593.29</v>
          </cell>
          <cell r="E173">
            <v>0.0005358740267887352</v>
          </cell>
          <cell r="F173">
            <v>4776.996796132877</v>
          </cell>
          <cell r="G173">
            <v>3507.9256478494544</v>
          </cell>
          <cell r="H173">
            <v>171</v>
          </cell>
          <cell r="I173">
            <v>225593.29</v>
          </cell>
          <cell r="J173">
            <v>0.0005358740267887352</v>
          </cell>
          <cell r="K173">
            <v>4776.996796132877</v>
          </cell>
          <cell r="L173">
            <v>3507.9256478494544</v>
          </cell>
          <cell r="M173">
            <v>211</v>
          </cell>
          <cell r="N173">
            <v>62</v>
          </cell>
          <cell r="O173">
            <v>1.292816338609551E-05</v>
          </cell>
          <cell r="P173">
            <v>463.6363636363637</v>
          </cell>
          <cell r="Q173">
            <v>556.1201797799423</v>
          </cell>
          <cell r="R173">
            <v>211</v>
          </cell>
          <cell r="S173">
            <v>62</v>
          </cell>
          <cell r="T173">
            <v>1.292816338609551E-05</v>
          </cell>
          <cell r="U173">
            <v>463.6363636363637</v>
          </cell>
          <cell r="V173">
            <v>556.1201797799423</v>
          </cell>
          <cell r="AI173">
            <v>219</v>
          </cell>
          <cell r="AJ173">
            <v>11</v>
          </cell>
          <cell r="AK173">
            <v>2.324706755149796E-06</v>
          </cell>
          <cell r="AL173">
            <v>-97.59299781181619</v>
          </cell>
          <cell r="AM173">
            <v>214</v>
          </cell>
          <cell r="AN173">
            <v>4625.66</v>
          </cell>
          <cell r="AO173">
            <v>1.5276094210185284E-05</v>
          </cell>
          <cell r="AP173">
            <v>-97.22994333961402</v>
          </cell>
          <cell r="AX173">
            <v>100</v>
          </cell>
          <cell r="AY173">
            <v>200</v>
          </cell>
          <cell r="AZ173">
            <v>-75</v>
          </cell>
          <cell r="BD173">
            <v>219</v>
          </cell>
          <cell r="BE173">
            <v>11</v>
          </cell>
          <cell r="BF173">
            <v>2.324706755149796E-06</v>
          </cell>
          <cell r="BG173">
            <v>214</v>
          </cell>
          <cell r="BH173">
            <v>4625.66</v>
          </cell>
          <cell r="BI173">
            <v>1.5276094210185284E-05</v>
          </cell>
          <cell r="BJ173">
            <v>227</v>
          </cell>
          <cell r="BK173">
            <v>227</v>
          </cell>
          <cell r="BL173">
            <v>233</v>
          </cell>
          <cell r="BM173">
            <v>233</v>
          </cell>
          <cell r="BN173">
            <v>814.27</v>
          </cell>
          <cell r="BO173">
            <v>26730.18</v>
          </cell>
          <cell r="BP173">
            <v>10</v>
          </cell>
          <cell r="BQ173">
            <v>9</v>
          </cell>
          <cell r="BS173">
            <v>2</v>
          </cell>
          <cell r="BT173">
            <v>11</v>
          </cell>
          <cell r="BU173">
            <v>1</v>
          </cell>
          <cell r="BV173">
            <v>2</v>
          </cell>
          <cell r="BW173">
            <v>6</v>
          </cell>
          <cell r="BX173">
            <v>2</v>
          </cell>
          <cell r="BZ173">
            <v>19</v>
          </cell>
          <cell r="CA173">
            <v>26730.18</v>
          </cell>
          <cell r="CB173">
            <v>814.27</v>
          </cell>
        </row>
        <row r="174">
          <cell r="B174" t="str">
            <v>Vent 3</v>
          </cell>
          <cell r="C174">
            <v>172</v>
          </cell>
          <cell r="D174">
            <v>210759.75</v>
          </cell>
          <cell r="E174">
            <v>0.0005006384539074152</v>
          </cell>
          <cell r="F174">
            <v>22.153243848847183</v>
          </cell>
          <cell r="G174">
            <v>87.86237001532466</v>
          </cell>
          <cell r="H174">
            <v>172</v>
          </cell>
          <cell r="I174">
            <v>210759.75</v>
          </cell>
          <cell r="J174">
            <v>0.0005006384539074152</v>
          </cell>
          <cell r="K174">
            <v>22.153243848847183</v>
          </cell>
          <cell r="L174">
            <v>87.86237001532466</v>
          </cell>
          <cell r="M174">
            <v>148</v>
          </cell>
          <cell r="N174">
            <v>11934</v>
          </cell>
          <cell r="O174">
            <v>0.002488462933059094</v>
          </cell>
          <cell r="P174">
            <v>5.619966368705187</v>
          </cell>
          <cell r="Q174">
            <v>104.21150669975385</v>
          </cell>
          <cell r="R174">
            <v>148</v>
          </cell>
          <cell r="S174">
            <v>11934</v>
          </cell>
          <cell r="T174">
            <v>0.002488462933059094</v>
          </cell>
          <cell r="U174">
            <v>5.619966368705187</v>
          </cell>
          <cell r="V174">
            <v>104.21150669975385</v>
          </cell>
          <cell r="W174">
            <v>1002</v>
          </cell>
          <cell r="X174">
            <v>1310</v>
          </cell>
          <cell r="Y174">
            <v>0.002656211619796549</v>
          </cell>
          <cell r="Z174">
            <v>0.003174078815090695</v>
          </cell>
          <cell r="AA174">
            <v>13908.2</v>
          </cell>
          <cell r="AB174">
            <v>27045.41</v>
          </cell>
          <cell r="AC174">
            <v>0.00047650816209264925</v>
          </cell>
          <cell r="AD174">
            <v>0.0006843118916743517</v>
          </cell>
          <cell r="AE174">
            <v>2199.48</v>
          </cell>
          <cell r="AF174">
            <v>3163.2</v>
          </cell>
          <cell r="AG174">
            <v>0.0004764629467627456</v>
          </cell>
          <cell r="AH174">
            <v>0.0006842447883165577</v>
          </cell>
          <cell r="AI174">
            <v>149</v>
          </cell>
          <cell r="AJ174">
            <v>11299</v>
          </cell>
          <cell r="AK174">
            <v>0.002387896511494322</v>
          </cell>
          <cell r="AL174">
            <v>-16.581764488741236</v>
          </cell>
          <cell r="AM174">
            <v>173</v>
          </cell>
          <cell r="AN174">
            <v>172537.17</v>
          </cell>
          <cell r="AO174">
            <v>0.0005697984857682482</v>
          </cell>
          <cell r="AP174">
            <v>13.013841835405305</v>
          </cell>
          <cell r="AQ174">
            <v>-1.4749262536873142</v>
          </cell>
          <cell r="AR174">
            <v>25.92592592592593</v>
          </cell>
          <cell r="AS174">
            <v>-31.974050046339197</v>
          </cell>
          <cell r="AT174">
            <v>-4.884792626728107</v>
          </cell>
          <cell r="AU174">
            <v>-10.782241014799155</v>
          </cell>
          <cell r="AV174">
            <v>-16.49601820250285</v>
          </cell>
          <cell r="AW174">
            <v>-16.384180790960457</v>
          </cell>
          <cell r="AX174">
            <v>30.343007915567277</v>
          </cell>
          <cell r="AY174">
            <v>-13.070539419087135</v>
          </cell>
          <cell r="AZ174">
            <v>16.888888888888886</v>
          </cell>
          <cell r="BA174">
            <v>39.76190476190475</v>
          </cell>
          <cell r="BB174">
            <v>27.973568281938334</v>
          </cell>
          <cell r="BC174">
            <v>30.738522954091806</v>
          </cell>
          <cell r="BD174">
            <v>149</v>
          </cell>
          <cell r="BE174">
            <v>11299</v>
          </cell>
          <cell r="BF174">
            <v>0.002387896511494322</v>
          </cell>
          <cell r="BG174">
            <v>173</v>
          </cell>
          <cell r="BH174">
            <v>172537.17</v>
          </cell>
          <cell r="BI174">
            <v>0.0005697984857682482</v>
          </cell>
          <cell r="BJ174">
            <v>143</v>
          </cell>
          <cell r="BK174">
            <v>168</v>
          </cell>
          <cell r="BL174">
            <v>145</v>
          </cell>
          <cell r="BM174">
            <v>170</v>
          </cell>
          <cell r="BN174">
            <v>31753.49</v>
          </cell>
          <cell r="BO174">
            <v>25880.65</v>
          </cell>
          <cell r="BP174">
            <v>1326</v>
          </cell>
          <cell r="BQ174">
            <v>734</v>
          </cell>
          <cell r="BR174">
            <v>1032</v>
          </cell>
          <cell r="BS174">
            <v>844</v>
          </cell>
          <cell r="BT174">
            <v>734</v>
          </cell>
          <cell r="BU174">
            <v>740</v>
          </cell>
          <cell r="BV174">
            <v>988</v>
          </cell>
          <cell r="BW174">
            <v>838</v>
          </cell>
          <cell r="BX174">
            <v>1052</v>
          </cell>
          <cell r="BY174">
            <v>1174</v>
          </cell>
          <cell r="BZ174">
            <v>1162</v>
          </cell>
          <cell r="CA174">
            <v>25880.65</v>
          </cell>
          <cell r="CB174">
            <v>31753.49</v>
          </cell>
        </row>
        <row r="175">
          <cell r="B175" t="str">
            <v>Bioprofarma</v>
          </cell>
          <cell r="C175">
            <v>173</v>
          </cell>
          <cell r="D175">
            <v>185811.92</v>
          </cell>
          <cell r="E175">
            <v>0.0004413774088570911</v>
          </cell>
          <cell r="F175">
            <v>215.9923717736579</v>
          </cell>
          <cell r="G175">
            <v>227.28695379675895</v>
          </cell>
          <cell r="H175">
            <v>173</v>
          </cell>
          <cell r="I175">
            <v>185811.92</v>
          </cell>
          <cell r="J175">
            <v>0.0004413774088570911</v>
          </cell>
          <cell r="K175">
            <v>215.9923717736579</v>
          </cell>
          <cell r="L175">
            <v>227.28695379675895</v>
          </cell>
          <cell r="M175">
            <v>190</v>
          </cell>
          <cell r="N175">
            <v>533</v>
          </cell>
          <cell r="O175">
            <v>0.00011114050136756302</v>
          </cell>
          <cell r="P175">
            <v>78.26086956521738</v>
          </cell>
          <cell r="Q175">
            <v>175.88373147317952</v>
          </cell>
          <cell r="R175">
            <v>190</v>
          </cell>
          <cell r="S175">
            <v>533</v>
          </cell>
          <cell r="T175">
            <v>0.00011114050136756302</v>
          </cell>
          <cell r="U175">
            <v>78.26086956521738</v>
          </cell>
          <cell r="V175">
            <v>175.88373147317952</v>
          </cell>
          <cell r="W175">
            <v>25</v>
          </cell>
          <cell r="X175">
            <v>49</v>
          </cell>
          <cell r="Y175">
            <v>6.627274500490391E-05</v>
          </cell>
          <cell r="Z175">
            <v>0.00011872508544995729</v>
          </cell>
          <cell r="AA175">
            <v>4875.85</v>
          </cell>
          <cell r="AB175">
            <v>16455.12</v>
          </cell>
          <cell r="AC175">
            <v>0.00016705125912335486</v>
          </cell>
          <cell r="AD175">
            <v>0.0004163528781752046</v>
          </cell>
          <cell r="AE175">
            <v>771.14</v>
          </cell>
          <cell r="AF175">
            <v>1924.75</v>
          </cell>
          <cell r="AG175">
            <v>0.00016704840997264062</v>
          </cell>
          <cell r="AH175">
            <v>0.00041635058052361357</v>
          </cell>
          <cell r="AI175">
            <v>199</v>
          </cell>
          <cell r="AJ175">
            <v>299</v>
          </cell>
          <cell r="AK175">
            <v>6.318975634452627E-05</v>
          </cell>
          <cell r="AL175">
            <v>779.4117647058824</v>
          </cell>
          <cell r="AM175">
            <v>186</v>
          </cell>
          <cell r="AN175">
            <v>58802.66</v>
          </cell>
          <cell r="AO175">
            <v>0.00019419390399845512</v>
          </cell>
          <cell r="AP175">
            <v>982.0729961393087</v>
          </cell>
          <cell r="AQ175">
            <v>13.636363636363647</v>
          </cell>
          <cell r="AR175">
            <v>-50</v>
          </cell>
          <cell r="AS175">
            <v>25</v>
          </cell>
          <cell r="AT175">
            <v>200</v>
          </cell>
          <cell r="AU175">
            <v>92.68292682926828</v>
          </cell>
          <cell r="AV175">
            <v>83.33333333333333</v>
          </cell>
          <cell r="AW175">
            <v>135</v>
          </cell>
          <cell r="AX175">
            <v>60</v>
          </cell>
          <cell r="AY175">
            <v>-25</v>
          </cell>
          <cell r="AZ175">
            <v>22.916666666666675</v>
          </cell>
          <cell r="BA175">
            <v>720</v>
          </cell>
          <cell r="BB175">
            <v>86.8421052631579</v>
          </cell>
          <cell r="BC175">
            <v>96</v>
          </cell>
          <cell r="BD175">
            <v>199</v>
          </cell>
          <cell r="BE175">
            <v>299</v>
          </cell>
          <cell r="BF175">
            <v>6.318975634452627E-05</v>
          </cell>
          <cell r="BG175">
            <v>186</v>
          </cell>
          <cell r="BH175">
            <v>58802.66</v>
          </cell>
          <cell r="BI175">
            <v>0.00019419390399845512</v>
          </cell>
          <cell r="BJ175">
            <v>192</v>
          </cell>
          <cell r="BK175">
            <v>182</v>
          </cell>
          <cell r="BL175">
            <v>189</v>
          </cell>
          <cell r="BM175">
            <v>173</v>
          </cell>
          <cell r="BN175">
            <v>10732.78</v>
          </cell>
          <cell r="BO175">
            <v>22418.71</v>
          </cell>
          <cell r="BP175">
            <v>3</v>
          </cell>
          <cell r="BQ175">
            <v>30</v>
          </cell>
          <cell r="BR175">
            <v>9</v>
          </cell>
          <cell r="BS175">
            <v>79</v>
          </cell>
          <cell r="BT175">
            <v>55</v>
          </cell>
          <cell r="BU175">
            <v>47</v>
          </cell>
          <cell r="BV175">
            <v>16</v>
          </cell>
          <cell r="BW175">
            <v>33</v>
          </cell>
          <cell r="BX175">
            <v>59</v>
          </cell>
          <cell r="BY175">
            <v>82</v>
          </cell>
          <cell r="BZ175">
            <v>71</v>
          </cell>
          <cell r="CA175">
            <v>22418.71</v>
          </cell>
          <cell r="CB175">
            <v>10732.78</v>
          </cell>
        </row>
        <row r="176">
          <cell r="B176" t="str">
            <v>Justesa Imagen</v>
          </cell>
          <cell r="C176">
            <v>174</v>
          </cell>
          <cell r="D176">
            <v>169321.8</v>
          </cell>
          <cell r="E176">
            <v>0.00040220679785784783</v>
          </cell>
          <cell r="F176">
            <v>-77.68424378858363</v>
          </cell>
          <cell r="G176">
            <v>16.051274347208</v>
          </cell>
          <cell r="H176">
            <v>174</v>
          </cell>
          <cell r="I176">
            <v>169321.8</v>
          </cell>
          <cell r="J176">
            <v>0.00040220679785784783</v>
          </cell>
          <cell r="K176">
            <v>-77.68424378858363</v>
          </cell>
          <cell r="L176">
            <v>16.051274347208</v>
          </cell>
          <cell r="M176">
            <v>173</v>
          </cell>
          <cell r="N176">
            <v>2349</v>
          </cell>
          <cell r="O176">
            <v>0.0004898105773215863</v>
          </cell>
          <cell r="P176">
            <v>-83.77762430939227</v>
          </cell>
          <cell r="Q176">
            <v>16.006047635597408</v>
          </cell>
          <cell r="R176">
            <v>173</v>
          </cell>
          <cell r="S176">
            <v>2349</v>
          </cell>
          <cell r="T176">
            <v>0.0004898105773215863</v>
          </cell>
          <cell r="U176">
            <v>-83.77762430939227</v>
          </cell>
          <cell r="V176">
            <v>16.006047635597408</v>
          </cell>
          <cell r="W176">
            <v>459</v>
          </cell>
          <cell r="X176">
            <v>412</v>
          </cell>
          <cell r="Y176">
            <v>0.001216767598290036</v>
          </cell>
          <cell r="Z176">
            <v>0.0009982599021506613</v>
          </cell>
          <cell r="AA176">
            <v>24873.87</v>
          </cell>
          <cell r="AB176">
            <v>53632.06</v>
          </cell>
          <cell r="AC176">
            <v>0.0008522024473211115</v>
          </cell>
          <cell r="AD176">
            <v>0.0013570160863892373</v>
          </cell>
          <cell r="AE176">
            <v>3933.82</v>
          </cell>
          <cell r="AF176">
            <v>6273.23</v>
          </cell>
          <cell r="AG176">
            <v>0.000852164815881128</v>
          </cell>
          <cell r="AH176">
            <v>0.0013569881554789704</v>
          </cell>
          <cell r="AI176">
            <v>144</v>
          </cell>
          <cell r="AJ176">
            <v>14480</v>
          </cell>
          <cell r="AK176">
            <v>0.003060159437688095</v>
          </cell>
          <cell r="AL176">
            <v>-16.795954720450503</v>
          </cell>
          <cell r="AM176">
            <v>147</v>
          </cell>
          <cell r="AN176">
            <v>758754.48</v>
          </cell>
          <cell r="AO176">
            <v>0.002505762403393278</v>
          </cell>
          <cell r="AP176">
            <v>-5.1560670046336465</v>
          </cell>
          <cell r="AQ176">
            <v>-55.4368932038835</v>
          </cell>
          <cell r="AR176">
            <v>-87.01298701298701</v>
          </cell>
          <cell r="AS176">
            <v>-94.28838951310861</v>
          </cell>
          <cell r="AT176">
            <v>-98.95076674737692</v>
          </cell>
          <cell r="AU176">
            <v>-75.96086652690425</v>
          </cell>
          <cell r="AV176">
            <v>-42.285714285714285</v>
          </cell>
          <cell r="AW176">
            <v>-75.71312143439283</v>
          </cell>
          <cell r="AX176">
            <v>-93.02681992337165</v>
          </cell>
          <cell r="AY176">
            <v>-96.81782020684169</v>
          </cell>
          <cell r="AZ176">
            <v>-99.5118549511855</v>
          </cell>
          <cell r="BA176">
            <v>-95.84278155706727</v>
          </cell>
          <cell r="BB176">
            <v>-95.79390115667718</v>
          </cell>
          <cell r="BC176">
            <v>-10.239651416122008</v>
          </cell>
          <cell r="BD176">
            <v>144</v>
          </cell>
          <cell r="BE176">
            <v>14480</v>
          </cell>
          <cell r="BF176">
            <v>0.003060159437688095</v>
          </cell>
          <cell r="BG176">
            <v>147</v>
          </cell>
          <cell r="BH176">
            <v>758754.48</v>
          </cell>
          <cell r="BI176">
            <v>0.002505762403393278</v>
          </cell>
          <cell r="BJ176">
            <v>156</v>
          </cell>
          <cell r="BK176">
            <v>161</v>
          </cell>
          <cell r="BL176">
            <v>162</v>
          </cell>
          <cell r="BM176">
            <v>163</v>
          </cell>
          <cell r="BN176">
            <v>140296.91</v>
          </cell>
          <cell r="BO176">
            <v>20739.06</v>
          </cell>
          <cell r="BP176">
            <v>180</v>
          </cell>
          <cell r="BQ176">
            <v>61</v>
          </cell>
          <cell r="BR176">
            <v>13</v>
          </cell>
          <cell r="BS176">
            <v>344</v>
          </cell>
          <cell r="BT176">
            <v>808</v>
          </cell>
          <cell r="BU176">
            <v>298</v>
          </cell>
          <cell r="BV176">
            <v>91</v>
          </cell>
          <cell r="BW176">
            <v>40</v>
          </cell>
          <cell r="BX176">
            <v>7</v>
          </cell>
          <cell r="BY176">
            <v>55</v>
          </cell>
          <cell r="BZ176">
            <v>40</v>
          </cell>
          <cell r="CA176">
            <v>20739.06</v>
          </cell>
          <cell r="CB176">
            <v>140296.91</v>
          </cell>
        </row>
        <row r="177">
          <cell r="B177" t="str">
            <v>Mallinckrodt</v>
          </cell>
          <cell r="C177">
            <v>175</v>
          </cell>
          <cell r="D177">
            <v>164918.19</v>
          </cell>
          <cell r="E177">
            <v>0.0003917464680177753</v>
          </cell>
          <cell r="H177">
            <v>175</v>
          </cell>
          <cell r="I177">
            <v>164918.19</v>
          </cell>
          <cell r="J177">
            <v>0.0003917464680177753</v>
          </cell>
          <cell r="M177">
            <v>194</v>
          </cell>
          <cell r="N177">
            <v>481</v>
          </cell>
          <cell r="O177">
            <v>0.00010029752562438614</v>
          </cell>
          <cell r="R177">
            <v>194</v>
          </cell>
          <cell r="S177">
            <v>481</v>
          </cell>
          <cell r="T177">
            <v>0.00010029752562438614</v>
          </cell>
          <cell r="AI177">
            <v>250</v>
          </cell>
          <cell r="AL177">
            <v>0</v>
          </cell>
          <cell r="AM177">
            <v>250</v>
          </cell>
          <cell r="AP177">
            <v>0</v>
          </cell>
          <cell r="BD177">
            <v>250</v>
          </cell>
          <cell r="BG177">
            <v>250</v>
          </cell>
          <cell r="BJ177">
            <v>239</v>
          </cell>
          <cell r="BK177">
            <v>239</v>
          </cell>
          <cell r="BL177">
            <v>242</v>
          </cell>
          <cell r="BM177">
            <v>242</v>
          </cell>
          <cell r="BO177">
            <v>19454.05</v>
          </cell>
          <cell r="BY177">
            <v>481</v>
          </cell>
          <cell r="CA177">
            <v>19454.05</v>
          </cell>
        </row>
        <row r="178">
          <cell r="B178" t="str">
            <v>Glenmark</v>
          </cell>
          <cell r="C178">
            <v>176</v>
          </cell>
          <cell r="D178">
            <v>162591.39</v>
          </cell>
          <cell r="E178">
            <v>0.0003862193901267085</v>
          </cell>
          <cell r="F178">
            <v>634.3595490089008</v>
          </cell>
          <cell r="G178">
            <v>528.2100449100428</v>
          </cell>
          <cell r="H178">
            <v>176</v>
          </cell>
          <cell r="I178">
            <v>162591.39</v>
          </cell>
          <cell r="J178">
            <v>0.0003862193901267085</v>
          </cell>
          <cell r="K178">
            <v>634.3595490089008</v>
          </cell>
          <cell r="L178">
            <v>528.2100449100428</v>
          </cell>
          <cell r="M178">
            <v>182</v>
          </cell>
          <cell r="N178">
            <v>1346</v>
          </cell>
          <cell r="O178">
            <v>0.0002806662567368477</v>
          </cell>
          <cell r="P178">
            <v>511.8181818181818</v>
          </cell>
          <cell r="Q178">
            <v>603.6594854708085</v>
          </cell>
          <cell r="R178">
            <v>182</v>
          </cell>
          <cell r="S178">
            <v>1346</v>
          </cell>
          <cell r="T178">
            <v>0.0002806662567368477</v>
          </cell>
          <cell r="U178">
            <v>511.8181818181818</v>
          </cell>
          <cell r="V178">
            <v>603.6594854708085</v>
          </cell>
          <cell r="W178">
            <v>66</v>
          </cell>
          <cell r="X178">
            <v>145</v>
          </cell>
          <cell r="Y178">
            <v>0.00017496004681294633</v>
          </cell>
          <cell r="Z178">
            <v>0.00035132933449477156</v>
          </cell>
          <cell r="AA178">
            <v>7207.99</v>
          </cell>
          <cell r="AB178">
            <v>15199.84</v>
          </cell>
          <cell r="AC178">
            <v>0.00024695259395767925</v>
          </cell>
          <cell r="AD178">
            <v>0.0003845913692396411</v>
          </cell>
          <cell r="AE178">
            <v>1139.98</v>
          </cell>
          <cell r="AF178">
            <v>1777.91</v>
          </cell>
          <cell r="AG178">
            <v>0.0002469484742078103</v>
          </cell>
          <cell r="AH178">
            <v>0.0003845870168171128</v>
          </cell>
          <cell r="AI178">
            <v>203</v>
          </cell>
          <cell r="AJ178">
            <v>220</v>
          </cell>
          <cell r="AK178">
            <v>4.649413510299592E-05</v>
          </cell>
          <cell r="AL178">
            <v>-32.515337423312886</v>
          </cell>
          <cell r="AM178">
            <v>200</v>
          </cell>
          <cell r="AN178">
            <v>22140.57</v>
          </cell>
          <cell r="AO178">
            <v>7.311852431592508E-05</v>
          </cell>
          <cell r="AP178">
            <v>-25.132105968819374</v>
          </cell>
          <cell r="AZ178">
            <v>409.09090909090907</v>
          </cell>
          <cell r="BA178">
            <v>-28.846153846153843</v>
          </cell>
          <cell r="BB178">
            <v>328.57142857142856</v>
          </cell>
          <cell r="BC178">
            <v>119.69696969696967</v>
          </cell>
          <cell r="BD178">
            <v>203</v>
          </cell>
          <cell r="BE178">
            <v>220</v>
          </cell>
          <cell r="BF178">
            <v>4.649413510299592E-05</v>
          </cell>
          <cell r="BG178">
            <v>200</v>
          </cell>
          <cell r="BH178">
            <v>22140.57</v>
          </cell>
          <cell r="BI178">
            <v>7.311852431592508E-05</v>
          </cell>
          <cell r="BJ178">
            <v>185</v>
          </cell>
          <cell r="BK178">
            <v>178</v>
          </cell>
          <cell r="BL178">
            <v>182</v>
          </cell>
          <cell r="BM178">
            <v>174</v>
          </cell>
          <cell r="BN178">
            <v>3686.57</v>
          </cell>
          <cell r="BO178">
            <v>20285.93</v>
          </cell>
          <cell r="BP178">
            <v>69</v>
          </cell>
          <cell r="BQ178">
            <v>56</v>
          </cell>
          <cell r="BR178">
            <v>288</v>
          </cell>
          <cell r="BS178">
            <v>120</v>
          </cell>
          <cell r="BT178">
            <v>113</v>
          </cell>
          <cell r="BU178">
            <v>92</v>
          </cell>
          <cell r="BV178">
            <v>72</v>
          </cell>
          <cell r="BW178">
            <v>85</v>
          </cell>
          <cell r="BX178">
            <v>112</v>
          </cell>
          <cell r="BY178">
            <v>74</v>
          </cell>
          <cell r="BZ178">
            <v>120</v>
          </cell>
          <cell r="CA178">
            <v>20285.93</v>
          </cell>
          <cell r="CB178">
            <v>3686.57</v>
          </cell>
        </row>
        <row r="179">
          <cell r="B179" t="str">
            <v>Perez</v>
          </cell>
          <cell r="C179">
            <v>177</v>
          </cell>
          <cell r="D179">
            <v>159304.63</v>
          </cell>
          <cell r="E179">
            <v>0.00037841202441876514</v>
          </cell>
          <cell r="F179">
            <v>44.89702604996359</v>
          </cell>
          <cell r="G179">
            <v>104.22151484307214</v>
          </cell>
          <cell r="H179">
            <v>177</v>
          </cell>
          <cell r="I179">
            <v>159304.63</v>
          </cell>
          <cell r="J179">
            <v>0.00037841202441876514</v>
          </cell>
          <cell r="K179">
            <v>44.89702604996359</v>
          </cell>
          <cell r="L179">
            <v>104.22151484307214</v>
          </cell>
          <cell r="M179">
            <v>174</v>
          </cell>
          <cell r="N179">
            <v>2231</v>
          </cell>
          <cell r="O179">
            <v>0.0004652053631351465</v>
          </cell>
          <cell r="P179">
            <v>11.55</v>
          </cell>
          <cell r="Q179">
            <v>110.06246235467391</v>
          </cell>
          <cell r="R179">
            <v>174</v>
          </cell>
          <cell r="S179">
            <v>2231</v>
          </cell>
          <cell r="T179">
            <v>0.0004652053631351465</v>
          </cell>
          <cell r="U179">
            <v>11.55</v>
          </cell>
          <cell r="V179">
            <v>110.06246235467391</v>
          </cell>
          <cell r="W179">
            <v>176</v>
          </cell>
          <cell r="X179">
            <v>159</v>
          </cell>
          <cell r="Y179">
            <v>0.00046656012483452356</v>
          </cell>
          <cell r="Z179">
            <v>0.0003852507874804737</v>
          </cell>
          <cell r="AA179">
            <v>10892.27</v>
          </cell>
          <cell r="AB179">
            <v>11932.26</v>
          </cell>
          <cell r="AC179">
            <v>0.00037317953140714833</v>
          </cell>
          <cell r="AD179">
            <v>0.0003019139814316071</v>
          </cell>
          <cell r="AE179">
            <v>1722.64</v>
          </cell>
          <cell r="AF179">
            <v>1395.63</v>
          </cell>
          <cell r="AG179">
            <v>0.0003731673534705367</v>
          </cell>
          <cell r="AH179">
            <v>0.0003018944593823462</v>
          </cell>
          <cell r="AI179">
            <v>177</v>
          </cell>
          <cell r="AJ179">
            <v>2000</v>
          </cell>
          <cell r="AK179">
            <v>0.0004226739554817811</v>
          </cell>
          <cell r="AL179">
            <v>-7.621247113163976</v>
          </cell>
          <cell r="AM179">
            <v>178</v>
          </cell>
          <cell r="AN179">
            <v>109943.34</v>
          </cell>
          <cell r="AO179">
            <v>0.0003630843640955955</v>
          </cell>
          <cell r="AP179">
            <v>8.646824845076239</v>
          </cell>
          <cell r="AQ179">
            <v>32.33082706766916</v>
          </cell>
          <cell r="AR179">
            <v>24.817518248175176</v>
          </cell>
          <cell r="AS179">
            <v>-7.317073170731703</v>
          </cell>
          <cell r="AT179">
            <v>50</v>
          </cell>
          <cell r="AU179">
            <v>21.02564102564102</v>
          </cell>
          <cell r="AV179">
            <v>30.4635761589404</v>
          </cell>
          <cell r="AW179">
            <v>2.1428571428571352</v>
          </cell>
          <cell r="AX179">
            <v>-5.142857142857138</v>
          </cell>
          <cell r="AY179">
            <v>17.575757575757578</v>
          </cell>
          <cell r="AZ179">
            <v>19.64285714285714</v>
          </cell>
          <cell r="BA179">
            <v>-2.0408163265306145</v>
          </cell>
          <cell r="BB179">
            <v>4.046242774566466</v>
          </cell>
          <cell r="BC179">
            <v>-9.659090909090907</v>
          </cell>
          <cell r="BD179">
            <v>177</v>
          </cell>
          <cell r="BE179">
            <v>2000</v>
          </cell>
          <cell r="BF179">
            <v>0.0004226739554817811</v>
          </cell>
          <cell r="BG179">
            <v>178</v>
          </cell>
          <cell r="BH179">
            <v>109943.34</v>
          </cell>
          <cell r="BI179">
            <v>0.0003630843640955955</v>
          </cell>
          <cell r="BJ179">
            <v>173</v>
          </cell>
          <cell r="BK179">
            <v>173</v>
          </cell>
          <cell r="BL179">
            <v>181</v>
          </cell>
          <cell r="BM179">
            <v>178</v>
          </cell>
          <cell r="BN179">
            <v>20035.88</v>
          </cell>
          <cell r="BO179">
            <v>19617.94</v>
          </cell>
          <cell r="BP179">
            <v>171</v>
          </cell>
          <cell r="BQ179">
            <v>152</v>
          </cell>
          <cell r="BR179">
            <v>240</v>
          </cell>
          <cell r="BS179">
            <v>236</v>
          </cell>
          <cell r="BT179">
            <v>197</v>
          </cell>
          <cell r="BU179">
            <v>143</v>
          </cell>
          <cell r="BV179">
            <v>166</v>
          </cell>
          <cell r="BW179">
            <v>194</v>
          </cell>
          <cell r="BX179">
            <v>201</v>
          </cell>
          <cell r="BY179">
            <v>192</v>
          </cell>
          <cell r="BZ179">
            <v>180</v>
          </cell>
          <cell r="CA179">
            <v>19617.94</v>
          </cell>
          <cell r="CB179">
            <v>20035.88</v>
          </cell>
        </row>
        <row r="180">
          <cell r="B180" t="str">
            <v>Euroderm</v>
          </cell>
          <cell r="C180">
            <v>178</v>
          </cell>
          <cell r="D180">
            <v>159302</v>
          </cell>
          <cell r="E180">
            <v>0.0003784057771199627</v>
          </cell>
          <cell r="F180">
            <v>32.75025066399295</v>
          </cell>
          <cell r="G180">
            <v>95.48458375693738</v>
          </cell>
          <cell r="H180">
            <v>178</v>
          </cell>
          <cell r="I180">
            <v>159302</v>
          </cell>
          <cell r="J180">
            <v>0.0003784057771199627</v>
          </cell>
          <cell r="K180">
            <v>32.75025066399295</v>
          </cell>
          <cell r="L180">
            <v>95.48458375693738</v>
          </cell>
          <cell r="M180">
            <v>169</v>
          </cell>
          <cell r="N180">
            <v>3214</v>
          </cell>
          <cell r="O180">
            <v>0.000670179308434048</v>
          </cell>
          <cell r="P180">
            <v>-4.288266825491361</v>
          </cell>
          <cell r="Q180">
            <v>94.43540142913449</v>
          </cell>
          <cell r="R180">
            <v>169</v>
          </cell>
          <cell r="S180">
            <v>3214</v>
          </cell>
          <cell r="T180">
            <v>0.000670179308434048</v>
          </cell>
          <cell r="U180">
            <v>-4.288266825491361</v>
          </cell>
          <cell r="V180">
            <v>94.43540142913449</v>
          </cell>
          <cell r="W180">
            <v>358</v>
          </cell>
          <cell r="X180">
            <v>227</v>
          </cell>
          <cell r="Y180">
            <v>0.0009490257084702242</v>
          </cell>
          <cell r="Z180">
            <v>0.0005500121305538838</v>
          </cell>
          <cell r="AA180">
            <v>13993.39</v>
          </cell>
          <cell r="AB180">
            <v>12161.41</v>
          </cell>
          <cell r="AC180">
            <v>0.00047942685252913076</v>
          </cell>
          <cell r="AD180">
            <v>0.00030771201037541594</v>
          </cell>
          <cell r="AE180">
            <v>2213.08</v>
          </cell>
          <cell r="AF180">
            <v>1422.38</v>
          </cell>
          <cell r="AG180">
            <v>0.00047940905042178006</v>
          </cell>
          <cell r="AH180">
            <v>0.0003076808617873373</v>
          </cell>
          <cell r="AI180">
            <v>168</v>
          </cell>
          <cell r="AJ180">
            <v>3358</v>
          </cell>
          <cell r="AK180">
            <v>0.0007096695712539105</v>
          </cell>
          <cell r="AL180">
            <v>-21.45029239766082</v>
          </cell>
          <cell r="AM180">
            <v>176</v>
          </cell>
          <cell r="AN180">
            <v>120001.28</v>
          </cell>
          <cell r="AO180">
            <v>0.0003963003892683041</v>
          </cell>
          <cell r="AP180">
            <v>4.002340027690332</v>
          </cell>
          <cell r="AQ180">
            <v>10.153846153846157</v>
          </cell>
          <cell r="AR180">
            <v>38.66666666666667</v>
          </cell>
          <cell r="AS180">
            <v>-21.19205298013245</v>
          </cell>
          <cell r="AT180">
            <v>-18.87417218543046</v>
          </cell>
          <cell r="AU180">
            <v>-24.117647058823533</v>
          </cell>
          <cell r="AV180">
            <v>71.12299465240642</v>
          </cell>
          <cell r="AW180">
            <v>23.15789473684211</v>
          </cell>
          <cell r="AX180">
            <v>-29.81818181818182</v>
          </cell>
          <cell r="AY180">
            <v>-14.010989010989006</v>
          </cell>
          <cell r="AZ180">
            <v>29.019607843137262</v>
          </cell>
          <cell r="BA180">
            <v>-25.47169811320755</v>
          </cell>
          <cell r="BB180">
            <v>27.27272727272727</v>
          </cell>
          <cell r="BC180">
            <v>-36.59217877094972</v>
          </cell>
          <cell r="BD180">
            <v>168</v>
          </cell>
          <cell r="BE180">
            <v>3358</v>
          </cell>
          <cell r="BF180">
            <v>0.0007096695712539105</v>
          </cell>
          <cell r="BG180">
            <v>176</v>
          </cell>
          <cell r="BH180">
            <v>120001.28</v>
          </cell>
          <cell r="BI180">
            <v>0.0003963003892683041</v>
          </cell>
          <cell r="BJ180">
            <v>159</v>
          </cell>
          <cell r="BK180">
            <v>167</v>
          </cell>
          <cell r="BL180">
            <v>172</v>
          </cell>
          <cell r="BM180">
            <v>177</v>
          </cell>
          <cell r="BN180">
            <v>21794.77</v>
          </cell>
          <cell r="BO180">
            <v>19643.87</v>
          </cell>
          <cell r="BP180">
            <v>312</v>
          </cell>
          <cell r="BQ180">
            <v>238</v>
          </cell>
          <cell r="BR180">
            <v>245</v>
          </cell>
          <cell r="BS180">
            <v>258</v>
          </cell>
          <cell r="BT180">
            <v>320</v>
          </cell>
          <cell r="BU180">
            <v>234</v>
          </cell>
          <cell r="BV180">
            <v>193</v>
          </cell>
          <cell r="BW180">
            <v>313</v>
          </cell>
          <cell r="BX180">
            <v>329</v>
          </cell>
          <cell r="BY180">
            <v>237</v>
          </cell>
          <cell r="BZ180">
            <v>308</v>
          </cell>
          <cell r="CA180">
            <v>19643.87</v>
          </cell>
          <cell r="CB180">
            <v>21794.77</v>
          </cell>
        </row>
        <row r="181">
          <cell r="B181" t="str">
            <v>Apotex</v>
          </cell>
          <cell r="C181">
            <v>179</v>
          </cell>
          <cell r="D181">
            <v>147964.76</v>
          </cell>
          <cell r="E181">
            <v>0.0003514753110078264</v>
          </cell>
          <cell r="F181">
            <v>-70.56268309447948</v>
          </cell>
          <cell r="G181">
            <v>21.17366963591794</v>
          </cell>
          <cell r="H181">
            <v>179</v>
          </cell>
          <cell r="I181">
            <v>147964.76</v>
          </cell>
          <cell r="J181">
            <v>0.0003514753110078264</v>
          </cell>
          <cell r="K181">
            <v>-70.56268309447948</v>
          </cell>
          <cell r="L181">
            <v>21.17366963591794</v>
          </cell>
          <cell r="M181">
            <v>176</v>
          </cell>
          <cell r="N181">
            <v>1994</v>
          </cell>
          <cell r="O181">
            <v>0.000415786415997975</v>
          </cell>
          <cell r="P181">
            <v>-73.59290160243677</v>
          </cell>
          <cell r="Q181">
            <v>26.054955385728135</v>
          </cell>
          <cell r="R181">
            <v>176</v>
          </cell>
          <cell r="S181">
            <v>1994</v>
          </cell>
          <cell r="T181">
            <v>0.000415786415997975</v>
          </cell>
          <cell r="U181">
            <v>-73.59290160243677</v>
          </cell>
          <cell r="V181">
            <v>26.054955385728135</v>
          </cell>
          <cell r="W181">
            <v>259</v>
          </cell>
          <cell r="X181">
            <v>21</v>
          </cell>
          <cell r="Y181">
            <v>0.0006865856382508046</v>
          </cell>
          <cell r="Z181">
            <v>5.0882179478553125E-05</v>
          </cell>
          <cell r="AA181">
            <v>18363.38</v>
          </cell>
          <cell r="AB181">
            <v>854.21</v>
          </cell>
          <cell r="AC181">
            <v>0.000629146866856165</v>
          </cell>
          <cell r="AD181">
            <v>2.1613503399916957E-05</v>
          </cell>
          <cell r="AE181">
            <v>2904.13</v>
          </cell>
          <cell r="AF181">
            <v>99.9</v>
          </cell>
          <cell r="AG181">
            <v>0.0006291079425964737</v>
          </cell>
          <cell r="AH181">
            <v>2.160977944892012E-05</v>
          </cell>
          <cell r="AI181">
            <v>153</v>
          </cell>
          <cell r="AJ181">
            <v>7551</v>
          </cell>
          <cell r="AK181">
            <v>0.0015958055189214647</v>
          </cell>
          <cell r="AL181">
            <v>99.97351694915255</v>
          </cell>
          <cell r="AM181">
            <v>158</v>
          </cell>
          <cell r="AN181">
            <v>502643.5</v>
          </cell>
          <cell r="AO181">
            <v>0.001659964082992971</v>
          </cell>
          <cell r="AP181">
            <v>134.16544318124375</v>
          </cell>
          <cell r="AQ181">
            <v>-74.53294001966569</v>
          </cell>
          <cell r="AR181">
            <v>-46.3672391017173</v>
          </cell>
          <cell r="AS181">
            <v>-47.05144291091593</v>
          </cell>
          <cell r="AT181">
            <v>-56.76567656765676</v>
          </cell>
          <cell r="AU181">
            <v>-66.11053180396247</v>
          </cell>
          <cell r="AV181">
            <v>-80.42704626334519</v>
          </cell>
          <cell r="AW181">
            <v>-85.43371522094927</v>
          </cell>
          <cell r="AX181">
            <v>-93.43629343629344</v>
          </cell>
          <cell r="AY181">
            <v>-91.23076923076923</v>
          </cell>
          <cell r="AZ181">
            <v>-92.50535331905782</v>
          </cell>
          <cell r="BA181">
            <v>-94.92957746478872</v>
          </cell>
          <cell r="BB181">
            <v>-92.81437125748504</v>
          </cell>
          <cell r="BC181">
            <v>-91.89189189189189</v>
          </cell>
          <cell r="BD181">
            <v>153</v>
          </cell>
          <cell r="BE181">
            <v>7551</v>
          </cell>
          <cell r="BF181">
            <v>0.0015958055189214647</v>
          </cell>
          <cell r="BG181">
            <v>158</v>
          </cell>
          <cell r="BH181">
            <v>502643.5</v>
          </cell>
          <cell r="BI181">
            <v>0.001659964082992971</v>
          </cell>
          <cell r="BJ181">
            <v>166</v>
          </cell>
          <cell r="BK181">
            <v>166</v>
          </cell>
          <cell r="BL181">
            <v>198</v>
          </cell>
          <cell r="BM181">
            <v>202</v>
          </cell>
          <cell r="BN181">
            <v>94535.73</v>
          </cell>
          <cell r="BO181">
            <v>19037.12</v>
          </cell>
          <cell r="BP181">
            <v>406</v>
          </cell>
          <cell r="BQ181">
            <v>422</v>
          </cell>
          <cell r="BR181">
            <v>393</v>
          </cell>
          <cell r="BS181">
            <v>325</v>
          </cell>
          <cell r="BT181">
            <v>165</v>
          </cell>
          <cell r="BU181">
            <v>89</v>
          </cell>
          <cell r="BV181">
            <v>51</v>
          </cell>
          <cell r="BW181">
            <v>57</v>
          </cell>
          <cell r="BX181">
            <v>35</v>
          </cell>
          <cell r="BY181">
            <v>18</v>
          </cell>
          <cell r="BZ181">
            <v>12</v>
          </cell>
          <cell r="CA181">
            <v>19037.12</v>
          </cell>
          <cell r="CB181">
            <v>94535.73</v>
          </cell>
        </row>
        <row r="182">
          <cell r="B182" t="str">
            <v>Scott-Cassara</v>
          </cell>
          <cell r="C182">
            <v>180</v>
          </cell>
          <cell r="D182">
            <v>120040.91</v>
          </cell>
          <cell r="E182">
            <v>0.0002851450316677599</v>
          </cell>
          <cell r="F182">
            <v>42.03612759253308</v>
          </cell>
          <cell r="G182">
            <v>102.16372815707899</v>
          </cell>
          <cell r="H182">
            <v>180</v>
          </cell>
          <cell r="I182">
            <v>120040.91</v>
          </cell>
          <cell r="J182">
            <v>0.0002851450316677599</v>
          </cell>
          <cell r="K182">
            <v>42.03612759253308</v>
          </cell>
          <cell r="L182">
            <v>102.16372815707899</v>
          </cell>
          <cell r="M182">
            <v>167</v>
          </cell>
          <cell r="N182">
            <v>3656</v>
          </cell>
          <cell r="O182">
            <v>0.0007623446022510513</v>
          </cell>
          <cell r="P182">
            <v>38.43241196516472</v>
          </cell>
          <cell r="Q182">
            <v>136.58639292319722</v>
          </cell>
          <cell r="R182">
            <v>167</v>
          </cell>
          <cell r="S182">
            <v>3656</v>
          </cell>
          <cell r="T182">
            <v>0.0007623446022510513</v>
          </cell>
          <cell r="U182">
            <v>38.43241196516472</v>
          </cell>
          <cell r="V182">
            <v>136.58639292319722</v>
          </cell>
          <cell r="W182">
            <v>274</v>
          </cell>
          <cell r="X182">
            <v>205</v>
          </cell>
          <cell r="Y182">
            <v>0.0007263492852537469</v>
          </cell>
          <cell r="Z182">
            <v>0.0004967069901477805</v>
          </cell>
          <cell r="AA182">
            <v>9567.94</v>
          </cell>
          <cell r="AB182">
            <v>7762.04</v>
          </cell>
          <cell r="AC182">
            <v>0.000327806725846101</v>
          </cell>
          <cell r="AD182">
            <v>0.00019639769837661864</v>
          </cell>
          <cell r="AE182">
            <v>1513.19</v>
          </cell>
          <cell r="AF182">
            <v>907.83</v>
          </cell>
          <cell r="AG182">
            <v>0.0003277951908687139</v>
          </cell>
          <cell r="AH182">
            <v>0.00019637643720833985</v>
          </cell>
          <cell r="AI182">
            <v>173</v>
          </cell>
          <cell r="AJ182">
            <v>2641</v>
          </cell>
          <cell r="AK182">
            <v>0.0005581409582136919</v>
          </cell>
          <cell r="AL182">
            <v>-76.6737325560855</v>
          </cell>
          <cell r="AM182">
            <v>182</v>
          </cell>
          <cell r="AN182">
            <v>84514.35</v>
          </cell>
          <cell r="AO182">
            <v>0.00027910593790130987</v>
          </cell>
          <cell r="AP182">
            <v>-77.59586024830864</v>
          </cell>
          <cell r="AQ182">
            <v>-37.727272727272734</v>
          </cell>
          <cell r="AR182">
            <v>-40.90909090909091</v>
          </cell>
          <cell r="AS182">
            <v>-23.056994818652853</v>
          </cell>
          <cell r="AT182">
            <v>92.20779220779221</v>
          </cell>
          <cell r="AU182">
            <v>151.8796992481203</v>
          </cell>
          <cell r="AV182">
            <v>114.07035175879399</v>
          </cell>
          <cell r="AW182">
            <v>224.10714285714283</v>
          </cell>
          <cell r="AX182">
            <v>-19.551282051282048</v>
          </cell>
          <cell r="AY182">
            <v>561.8181818181819</v>
          </cell>
          <cell r="AZ182">
            <v>1568.75</v>
          </cell>
          <cell r="BA182">
            <v>118.62068965517243</v>
          </cell>
          <cell r="BB182">
            <v>-32.37822349570201</v>
          </cell>
          <cell r="BC182">
            <v>-25.182481751824813</v>
          </cell>
          <cell r="BD182">
            <v>173</v>
          </cell>
          <cell r="BE182">
            <v>2641</v>
          </cell>
          <cell r="BF182">
            <v>0.0005581409582136919</v>
          </cell>
          <cell r="BG182">
            <v>182</v>
          </cell>
          <cell r="BH182">
            <v>84514.35</v>
          </cell>
          <cell r="BI182">
            <v>0.00027910593790130987</v>
          </cell>
          <cell r="BJ182">
            <v>165</v>
          </cell>
          <cell r="BK182">
            <v>174</v>
          </cell>
          <cell r="BL182">
            <v>176</v>
          </cell>
          <cell r="BM182">
            <v>182</v>
          </cell>
          <cell r="BN182">
            <v>15668.93</v>
          </cell>
          <cell r="BO182">
            <v>14826.42</v>
          </cell>
          <cell r="BP182">
            <v>299</v>
          </cell>
          <cell r="BQ182">
            <v>297</v>
          </cell>
          <cell r="BR182">
            <v>296</v>
          </cell>
          <cell r="BS182">
            <v>335</v>
          </cell>
          <cell r="BT182">
            <v>426</v>
          </cell>
          <cell r="BU182">
            <v>363</v>
          </cell>
          <cell r="BV182">
            <v>251</v>
          </cell>
          <cell r="BW182">
            <v>364</v>
          </cell>
          <cell r="BX182">
            <v>267</v>
          </cell>
          <cell r="BY182">
            <v>317</v>
          </cell>
          <cell r="BZ182">
            <v>236</v>
          </cell>
          <cell r="CA182">
            <v>14826.42</v>
          </cell>
          <cell r="CB182">
            <v>15668.93</v>
          </cell>
        </row>
        <row r="183">
          <cell r="B183" t="str">
            <v>Werfen Medical</v>
          </cell>
          <cell r="C183">
            <v>181</v>
          </cell>
          <cell r="D183">
            <v>110190.52</v>
          </cell>
          <cell r="E183">
            <v>0.00026174642723790525</v>
          </cell>
          <cell r="F183">
            <v>-15.181546350345132</v>
          </cell>
          <cell r="G183">
            <v>61.00820677275834</v>
          </cell>
          <cell r="H183">
            <v>181</v>
          </cell>
          <cell r="I183">
            <v>110190.52</v>
          </cell>
          <cell r="J183">
            <v>0.00026174642723790525</v>
          </cell>
          <cell r="K183">
            <v>-15.181546350345132</v>
          </cell>
          <cell r="L183">
            <v>61.00820677275834</v>
          </cell>
          <cell r="M183">
            <v>192</v>
          </cell>
          <cell r="N183">
            <v>513</v>
          </cell>
          <cell r="O183">
            <v>0.00010697012608172576</v>
          </cell>
          <cell r="P183">
            <v>-35.55276381909548</v>
          </cell>
          <cell r="Q183">
            <v>63.58782165866054</v>
          </cell>
          <cell r="R183">
            <v>192</v>
          </cell>
          <cell r="S183">
            <v>513</v>
          </cell>
          <cell r="T183">
            <v>0.00010697012608172576</v>
          </cell>
          <cell r="U183">
            <v>-35.55276381909548</v>
          </cell>
          <cell r="V183">
            <v>63.58782165866054</v>
          </cell>
          <cell r="W183">
            <v>48</v>
          </cell>
          <cell r="X183">
            <v>28</v>
          </cell>
          <cell r="Y183">
            <v>0.0001272436704094155</v>
          </cell>
          <cell r="Z183">
            <v>6.784290597140417E-05</v>
          </cell>
          <cell r="AA183">
            <v>8649.88</v>
          </cell>
          <cell r="AB183">
            <v>6516.72</v>
          </cell>
          <cell r="AC183">
            <v>0.0002963531169469784</v>
          </cell>
          <cell r="AD183">
            <v>0.00016488820064891163</v>
          </cell>
          <cell r="AE183">
            <v>1368</v>
          </cell>
          <cell r="AF183">
            <v>762.24</v>
          </cell>
          <cell r="AG183">
            <v>0.00029634336805582954</v>
          </cell>
          <cell r="AH183">
            <v>0.0001648832661375863</v>
          </cell>
          <cell r="AI183">
            <v>187</v>
          </cell>
          <cell r="AJ183">
            <v>796</v>
          </cell>
          <cell r="AK183">
            <v>0.0001682242342817489</v>
          </cell>
          <cell r="AL183">
            <v>-27.570518653321198</v>
          </cell>
          <cell r="AM183">
            <v>175</v>
          </cell>
          <cell r="AN183">
            <v>129913.38</v>
          </cell>
          <cell r="AO183">
            <v>0.00042903478250532915</v>
          </cell>
          <cell r="AP183">
            <v>3.5160600697844657</v>
          </cell>
          <cell r="AQ183">
            <v>-30.434782608695656</v>
          </cell>
          <cell r="AR183">
            <v>-51.06382978723405</v>
          </cell>
          <cell r="AS183">
            <v>-70.96774193548387</v>
          </cell>
          <cell r="AT183">
            <v>-64.0625</v>
          </cell>
          <cell r="AU183">
            <v>-31.481481481481477</v>
          </cell>
          <cell r="AV183">
            <v>-21.276595744680847</v>
          </cell>
          <cell r="AW183">
            <v>22.222222222222232</v>
          </cell>
          <cell r="AX183">
            <v>-35.16483516483516</v>
          </cell>
          <cell r="AY183">
            <v>0</v>
          </cell>
          <cell r="AZ183">
            <v>-1.2987012987012991</v>
          </cell>
          <cell r="BA183">
            <v>-62.121212121212125</v>
          </cell>
          <cell r="BB183">
            <v>-30.909090909090907</v>
          </cell>
          <cell r="BC183">
            <v>-41.666666666666664</v>
          </cell>
          <cell r="BD183">
            <v>187</v>
          </cell>
          <cell r="BE183">
            <v>796</v>
          </cell>
          <cell r="BF183">
            <v>0.0001682242342817489</v>
          </cell>
          <cell r="BG183">
            <v>175</v>
          </cell>
          <cell r="BH183">
            <v>129913.38</v>
          </cell>
          <cell r="BI183">
            <v>0.00042903478250532915</v>
          </cell>
          <cell r="BJ183">
            <v>188</v>
          </cell>
          <cell r="BK183">
            <v>176</v>
          </cell>
          <cell r="BL183">
            <v>195</v>
          </cell>
          <cell r="BM183">
            <v>184</v>
          </cell>
          <cell r="BN183">
            <v>23962.7</v>
          </cell>
          <cell r="BO183">
            <v>13495.65</v>
          </cell>
          <cell r="BP183">
            <v>46</v>
          </cell>
          <cell r="BQ183">
            <v>27</v>
          </cell>
          <cell r="BR183">
            <v>23</v>
          </cell>
          <cell r="BS183">
            <v>37</v>
          </cell>
          <cell r="BT183">
            <v>37</v>
          </cell>
          <cell r="BU183">
            <v>55</v>
          </cell>
          <cell r="BV183">
            <v>59</v>
          </cell>
          <cell r="BW183">
            <v>62</v>
          </cell>
          <cell r="BX183">
            <v>76</v>
          </cell>
          <cell r="BY183">
            <v>25</v>
          </cell>
          <cell r="BZ183">
            <v>38</v>
          </cell>
          <cell r="CA183">
            <v>13495.65</v>
          </cell>
          <cell r="CB183">
            <v>23962.7</v>
          </cell>
        </row>
        <row r="184">
          <cell r="B184" t="str">
            <v>Biogen</v>
          </cell>
          <cell r="C184">
            <v>182</v>
          </cell>
          <cell r="D184">
            <v>98395.13</v>
          </cell>
          <cell r="E184">
            <v>0.0002337276721727897</v>
          </cell>
          <cell r="H184">
            <v>182</v>
          </cell>
          <cell r="I184">
            <v>98395.13</v>
          </cell>
          <cell r="J184">
            <v>0.0002337276721727897</v>
          </cell>
          <cell r="M184">
            <v>220</v>
          </cell>
          <cell r="N184">
            <v>30</v>
          </cell>
          <cell r="O184">
            <v>6.255562928755892E-06</v>
          </cell>
          <cell r="R184">
            <v>220</v>
          </cell>
          <cell r="S184">
            <v>30</v>
          </cell>
          <cell r="T184">
            <v>6.255562928755892E-06</v>
          </cell>
          <cell r="X184">
            <v>2</v>
          </cell>
          <cell r="Z184">
            <v>4.845921855100297E-06</v>
          </cell>
          <cell r="AB184">
            <v>6252.8</v>
          </cell>
          <cell r="AD184">
            <v>0.0001582104096873143</v>
          </cell>
          <cell r="AF184">
            <v>731.39</v>
          </cell>
          <cell r="AH184">
            <v>0.0001582099758873442</v>
          </cell>
          <cell r="AI184">
            <v>235</v>
          </cell>
          <cell r="AM184">
            <v>235</v>
          </cell>
          <cell r="BD184">
            <v>235</v>
          </cell>
          <cell r="BG184">
            <v>235</v>
          </cell>
          <cell r="BJ184">
            <v>217</v>
          </cell>
          <cell r="BK184">
            <v>217</v>
          </cell>
          <cell r="BL184">
            <v>207</v>
          </cell>
          <cell r="BM184">
            <v>185</v>
          </cell>
          <cell r="BO184">
            <v>12050.45</v>
          </cell>
          <cell r="BQ184">
            <v>2</v>
          </cell>
          <cell r="BR184">
            <v>4</v>
          </cell>
          <cell r="BS184">
            <v>5</v>
          </cell>
          <cell r="BT184">
            <v>5</v>
          </cell>
          <cell r="BU184">
            <v>4</v>
          </cell>
          <cell r="BW184">
            <v>3</v>
          </cell>
          <cell r="BX184">
            <v>3</v>
          </cell>
          <cell r="BY184">
            <v>2</v>
          </cell>
          <cell r="CA184">
            <v>12050.45</v>
          </cell>
        </row>
        <row r="185">
          <cell r="B185" t="str">
            <v>E.J.Gezzi</v>
          </cell>
          <cell r="C185">
            <v>183</v>
          </cell>
          <cell r="D185">
            <v>96077.48</v>
          </cell>
          <cell r="E185">
            <v>0.0002282223291805983</v>
          </cell>
          <cell r="F185">
            <v>62.089306329662364</v>
          </cell>
          <cell r="G185">
            <v>116.58757606049855</v>
          </cell>
          <cell r="H185">
            <v>183</v>
          </cell>
          <cell r="I185">
            <v>96077.48</v>
          </cell>
          <cell r="J185">
            <v>0.0002282223291805983</v>
          </cell>
          <cell r="K185">
            <v>62.089306329662364</v>
          </cell>
          <cell r="L185">
            <v>116.58757606049855</v>
          </cell>
          <cell r="M185">
            <v>163</v>
          </cell>
          <cell r="N185">
            <v>4296</v>
          </cell>
          <cell r="O185">
            <v>0.0008957966113978437</v>
          </cell>
          <cell r="P185">
            <v>62.05205582798943</v>
          </cell>
          <cell r="Q185">
            <v>159.89106494007711</v>
          </cell>
          <cell r="R185">
            <v>163</v>
          </cell>
          <cell r="S185">
            <v>4296</v>
          </cell>
          <cell r="T185">
            <v>0.0008957966113978437</v>
          </cell>
          <cell r="U185">
            <v>62.05205582798943</v>
          </cell>
          <cell r="V185">
            <v>159.89106494007711</v>
          </cell>
          <cell r="W185">
            <v>80</v>
          </cell>
          <cell r="X185">
            <v>225</v>
          </cell>
          <cell r="Y185">
            <v>0.0002120727840156925</v>
          </cell>
          <cell r="Z185">
            <v>0.0005451662086987835</v>
          </cell>
          <cell r="AA185">
            <v>1796.65</v>
          </cell>
          <cell r="AB185">
            <v>5070.49</v>
          </cell>
          <cell r="AC185">
            <v>6.155493805264221E-05</v>
          </cell>
          <cell r="AD185">
            <v>0.0001282952117795916</v>
          </cell>
          <cell r="AE185">
            <v>284.04</v>
          </cell>
          <cell r="AF185">
            <v>592.93</v>
          </cell>
          <cell r="AG185">
            <v>6.153024142001302E-05</v>
          </cell>
          <cell r="AH185">
            <v>0.00012825912441089294</v>
          </cell>
          <cell r="AI185">
            <v>172</v>
          </cell>
          <cell r="AJ185">
            <v>2651</v>
          </cell>
          <cell r="AK185">
            <v>0.0005602543279911009</v>
          </cell>
          <cell r="AL185">
            <v>113.79032258064514</v>
          </cell>
          <cell r="AM185">
            <v>185</v>
          </cell>
          <cell r="AN185">
            <v>59274.41</v>
          </cell>
          <cell r="AO185">
            <v>0.0001957518432857471</v>
          </cell>
          <cell r="AP185">
            <v>73.69530887596989</v>
          </cell>
          <cell r="AQ185">
            <v>-13.043478260869568</v>
          </cell>
          <cell r="AR185">
            <v>83.01886792452831</v>
          </cell>
          <cell r="AS185">
            <v>141.66666666666666</v>
          </cell>
          <cell r="AT185">
            <v>55.905511811023615</v>
          </cell>
          <cell r="AU185">
            <v>96.57534246575344</v>
          </cell>
          <cell r="AV185">
            <v>40.14598540145986</v>
          </cell>
          <cell r="AW185">
            <v>89.40397350993376</v>
          </cell>
          <cell r="AX185">
            <v>45.03171247357294</v>
          </cell>
          <cell r="AY185">
            <v>69.15254237288136</v>
          </cell>
          <cell r="AZ185">
            <v>30.729166666666675</v>
          </cell>
          <cell r="BA185">
            <v>25.396825396825395</v>
          </cell>
          <cell r="BB185">
            <v>60.46511627906976</v>
          </cell>
          <cell r="BC185">
            <v>181.25</v>
          </cell>
          <cell r="BD185">
            <v>172</v>
          </cell>
          <cell r="BE185">
            <v>2651</v>
          </cell>
          <cell r="BF185">
            <v>0.0005602543279911009</v>
          </cell>
          <cell r="BG185">
            <v>185</v>
          </cell>
          <cell r="BH185">
            <v>59274.41</v>
          </cell>
          <cell r="BI185">
            <v>0.0001957518432857471</v>
          </cell>
          <cell r="BJ185">
            <v>180</v>
          </cell>
          <cell r="BK185">
            <v>194</v>
          </cell>
          <cell r="BL185">
            <v>173</v>
          </cell>
          <cell r="BM185">
            <v>190</v>
          </cell>
          <cell r="BN185">
            <v>10847.8</v>
          </cell>
          <cell r="BO185">
            <v>11736.81</v>
          </cell>
          <cell r="BP185">
            <v>97</v>
          </cell>
          <cell r="BQ185">
            <v>116</v>
          </cell>
          <cell r="BR185">
            <v>198</v>
          </cell>
          <cell r="BS185">
            <v>287</v>
          </cell>
          <cell r="BT185">
            <v>384</v>
          </cell>
          <cell r="BU185">
            <v>858</v>
          </cell>
          <cell r="BV185">
            <v>686</v>
          </cell>
          <cell r="BW185">
            <v>499</v>
          </cell>
          <cell r="BX185">
            <v>502</v>
          </cell>
          <cell r="BY185">
            <v>237</v>
          </cell>
          <cell r="BZ185">
            <v>207</v>
          </cell>
          <cell r="CA185">
            <v>11736.81</v>
          </cell>
          <cell r="CB185">
            <v>10847.8</v>
          </cell>
        </row>
        <row r="186">
          <cell r="B186" t="str">
            <v>Gaston Giscard</v>
          </cell>
          <cell r="C186">
            <v>184</v>
          </cell>
          <cell r="D186">
            <v>94119.74</v>
          </cell>
          <cell r="E186">
            <v>0.00022357191596482676</v>
          </cell>
          <cell r="F186">
            <v>-82.76466142263133</v>
          </cell>
          <cell r="G186">
            <v>12.397032184409374</v>
          </cell>
          <cell r="H186">
            <v>184</v>
          </cell>
          <cell r="I186">
            <v>94119.74</v>
          </cell>
          <cell r="J186">
            <v>0.00022357191596482676</v>
          </cell>
          <cell r="K186">
            <v>-82.76466142263133</v>
          </cell>
          <cell r="L186">
            <v>12.397032184409374</v>
          </cell>
          <cell r="M186">
            <v>187</v>
          </cell>
          <cell r="N186">
            <v>940</v>
          </cell>
          <cell r="O186">
            <v>0.00019600763843435128</v>
          </cell>
          <cell r="P186">
            <v>-83.16317392083108</v>
          </cell>
          <cell r="Q186">
            <v>16.61230422690022</v>
          </cell>
          <cell r="R186">
            <v>187</v>
          </cell>
          <cell r="S186">
            <v>940</v>
          </cell>
          <cell r="T186">
            <v>0.00019600763843435128</v>
          </cell>
          <cell r="U186">
            <v>-83.16317392083108</v>
          </cell>
          <cell r="V186">
            <v>16.61230422690022</v>
          </cell>
          <cell r="W186">
            <v>480</v>
          </cell>
          <cell r="X186">
            <v>11</v>
          </cell>
          <cell r="Y186">
            <v>0.0012724367040941552</v>
          </cell>
          <cell r="Z186">
            <v>2.665257020305164E-05</v>
          </cell>
          <cell r="AA186">
            <v>47206.88</v>
          </cell>
          <cell r="AB186">
            <v>1124</v>
          </cell>
          <cell r="AC186">
            <v>0.0016173526140642385</v>
          </cell>
          <cell r="AD186">
            <v>2.8439819039237026E-05</v>
          </cell>
          <cell r="AE186">
            <v>7465.94</v>
          </cell>
          <cell r="AF186">
            <v>131.43</v>
          </cell>
          <cell r="AG186">
            <v>0.0016173112611862137</v>
          </cell>
          <cell r="AH186">
            <v>2.8430163293008723E-05</v>
          </cell>
          <cell r="AI186">
            <v>160</v>
          </cell>
          <cell r="AJ186">
            <v>5583</v>
          </cell>
          <cell r="AK186">
            <v>0.001179894346727392</v>
          </cell>
          <cell r="AL186">
            <v>-8.789413494527043</v>
          </cell>
          <cell r="AM186">
            <v>156</v>
          </cell>
          <cell r="AN186">
            <v>546085.82</v>
          </cell>
          <cell r="AO186">
            <v>0.0018034309554023171</v>
          </cell>
          <cell r="AP186">
            <v>8.03443968602684</v>
          </cell>
          <cell r="AQ186">
            <v>2.564102564102555</v>
          </cell>
          <cell r="AR186">
            <v>-7.948717948717954</v>
          </cell>
          <cell r="AS186">
            <v>-66.02409638554217</v>
          </cell>
          <cell r="AT186">
            <v>-71.99124726477024</v>
          </cell>
          <cell r="AU186">
            <v>-78.65429234338748</v>
          </cell>
          <cell r="AV186">
            <v>-88.75502008032129</v>
          </cell>
          <cell r="AW186">
            <v>-92.27557411273486</v>
          </cell>
          <cell r="AX186">
            <v>-93.33333333333333</v>
          </cell>
          <cell r="AY186">
            <v>-95.67779960707269</v>
          </cell>
          <cell r="AZ186">
            <v>-96.11940298507463</v>
          </cell>
          <cell r="BA186">
            <v>-96.3375796178344</v>
          </cell>
          <cell r="BB186">
            <v>-94.5945945945946</v>
          </cell>
          <cell r="BC186">
            <v>-97.70833333333333</v>
          </cell>
          <cell r="BD186">
            <v>160</v>
          </cell>
          <cell r="BE186">
            <v>5583</v>
          </cell>
          <cell r="BF186">
            <v>0.001179894346727392</v>
          </cell>
          <cell r="BG186">
            <v>156</v>
          </cell>
          <cell r="BH186">
            <v>546085.82</v>
          </cell>
          <cell r="BI186">
            <v>0.0018034309554023171</v>
          </cell>
          <cell r="BJ186">
            <v>155</v>
          </cell>
          <cell r="BK186">
            <v>153</v>
          </cell>
          <cell r="BL186">
            <v>203</v>
          </cell>
          <cell r="BM186">
            <v>201</v>
          </cell>
          <cell r="BN186">
            <v>99850.28</v>
          </cell>
          <cell r="BO186">
            <v>12273.8</v>
          </cell>
          <cell r="BP186">
            <v>359</v>
          </cell>
          <cell r="BQ186">
            <v>141</v>
          </cell>
          <cell r="BR186">
            <v>128</v>
          </cell>
          <cell r="BS186">
            <v>92</v>
          </cell>
          <cell r="BT186">
            <v>56</v>
          </cell>
          <cell r="BU186">
            <v>37</v>
          </cell>
          <cell r="BV186">
            <v>32</v>
          </cell>
          <cell r="BW186">
            <v>22</v>
          </cell>
          <cell r="BX186">
            <v>13</v>
          </cell>
          <cell r="BY186">
            <v>23</v>
          </cell>
          <cell r="BZ186">
            <v>26</v>
          </cell>
          <cell r="CA186">
            <v>12273.8</v>
          </cell>
          <cell r="CB186">
            <v>99850.28</v>
          </cell>
        </row>
        <row r="187">
          <cell r="B187" t="str">
            <v>Krolton Farma</v>
          </cell>
          <cell r="C187">
            <v>185</v>
          </cell>
          <cell r="D187">
            <v>94086.67</v>
          </cell>
          <cell r="E187">
            <v>0.0002234933615270334</v>
          </cell>
          <cell r="F187">
            <v>3.737104621288312</v>
          </cell>
          <cell r="G187">
            <v>74.61601168637404</v>
          </cell>
          <cell r="H187">
            <v>185</v>
          </cell>
          <cell r="I187">
            <v>94086.67</v>
          </cell>
          <cell r="J187">
            <v>0.0002234933615270334</v>
          </cell>
          <cell r="K187">
            <v>3.737104621288312</v>
          </cell>
          <cell r="L187">
            <v>74.61601168637404</v>
          </cell>
          <cell r="M187">
            <v>170</v>
          </cell>
          <cell r="N187">
            <v>3042</v>
          </cell>
          <cell r="O187">
            <v>0.0006343140809758474</v>
          </cell>
          <cell r="P187">
            <v>-14.067796610169491</v>
          </cell>
          <cell r="Q187">
            <v>84.78628328684358</v>
          </cell>
          <cell r="R187">
            <v>170</v>
          </cell>
          <cell r="S187">
            <v>3042</v>
          </cell>
          <cell r="T187">
            <v>0.0006343140809758474</v>
          </cell>
          <cell r="U187">
            <v>-14.067796610169491</v>
          </cell>
          <cell r="V187">
            <v>84.78628328684358</v>
          </cell>
          <cell r="W187">
            <v>297</v>
          </cell>
          <cell r="X187">
            <v>352</v>
          </cell>
          <cell r="Y187">
            <v>0.0007873202106582586</v>
          </cell>
          <cell r="Z187">
            <v>0.0008528822464976525</v>
          </cell>
          <cell r="AA187">
            <v>8148.01</v>
          </cell>
          <cell r="AB187">
            <v>11928.9</v>
          </cell>
          <cell r="AC187">
            <v>0.0002791585733461215</v>
          </cell>
          <cell r="AD187">
            <v>0.00030182896560245067</v>
          </cell>
          <cell r="AE187">
            <v>1288.64</v>
          </cell>
          <cell r="AF187">
            <v>1395.3</v>
          </cell>
          <cell r="AG187">
            <v>0.00027915198670428663</v>
          </cell>
          <cell r="AH187">
            <v>0.000301823075726509</v>
          </cell>
          <cell r="AI187">
            <v>166</v>
          </cell>
          <cell r="AJ187">
            <v>3540</v>
          </cell>
          <cell r="AK187">
            <v>0.0007481329012027526</v>
          </cell>
          <cell r="AL187">
            <v>-29.17166866746699</v>
          </cell>
          <cell r="AM187">
            <v>181</v>
          </cell>
          <cell r="AN187">
            <v>90697.22</v>
          </cell>
          <cell r="AO187">
            <v>0.00029952466833314616</v>
          </cell>
          <cell r="AP187">
            <v>-12.07628096279716</v>
          </cell>
          <cell r="AQ187">
            <v>-23.056994818652853</v>
          </cell>
          <cell r="AR187">
            <v>-12.209302325581394</v>
          </cell>
          <cell r="AS187">
            <v>-28.70370370370371</v>
          </cell>
          <cell r="AT187">
            <v>-23.652694610778447</v>
          </cell>
          <cell r="AU187">
            <v>-33.51063829787234</v>
          </cell>
          <cell r="AV187">
            <v>-12.413793103448278</v>
          </cell>
          <cell r="AW187">
            <v>-19.77611940298507</v>
          </cell>
          <cell r="AX187">
            <v>-3.484320557491294</v>
          </cell>
          <cell r="AY187">
            <v>-10</v>
          </cell>
          <cell r="AZ187">
            <v>-3.5555555555555562</v>
          </cell>
          <cell r="BA187">
            <v>-5.555555555555558</v>
          </cell>
          <cell r="BB187">
            <v>-24</v>
          </cell>
          <cell r="BC187">
            <v>18.518518518518512</v>
          </cell>
          <cell r="BD187">
            <v>166</v>
          </cell>
          <cell r="BE187">
            <v>3540</v>
          </cell>
          <cell r="BF187">
            <v>0.0007481329012027526</v>
          </cell>
          <cell r="BG187">
            <v>181</v>
          </cell>
          <cell r="BH187">
            <v>90697.22</v>
          </cell>
          <cell r="BI187">
            <v>0.00029952466833314616</v>
          </cell>
          <cell r="BJ187">
            <v>163</v>
          </cell>
          <cell r="BK187">
            <v>177</v>
          </cell>
          <cell r="BL187">
            <v>165</v>
          </cell>
          <cell r="BM187">
            <v>179</v>
          </cell>
          <cell r="BN187">
            <v>16692.13</v>
          </cell>
          <cell r="BO187">
            <v>11598.59</v>
          </cell>
          <cell r="BP187">
            <v>302</v>
          </cell>
          <cell r="BQ187">
            <v>231</v>
          </cell>
          <cell r="BR187">
            <v>255</v>
          </cell>
          <cell r="BS187">
            <v>250</v>
          </cell>
          <cell r="BT187">
            <v>254</v>
          </cell>
          <cell r="BU187">
            <v>215</v>
          </cell>
          <cell r="BV187">
            <v>277</v>
          </cell>
          <cell r="BW187">
            <v>225</v>
          </cell>
          <cell r="BX187">
            <v>217</v>
          </cell>
          <cell r="BY187">
            <v>255</v>
          </cell>
          <cell r="BZ187">
            <v>209</v>
          </cell>
          <cell r="CA187">
            <v>11598.59</v>
          </cell>
          <cell r="CB187">
            <v>16692.13</v>
          </cell>
        </row>
        <row r="188">
          <cell r="B188" t="str">
            <v>Omedir</v>
          </cell>
          <cell r="C188">
            <v>186</v>
          </cell>
          <cell r="D188">
            <v>78158.49</v>
          </cell>
          <cell r="E188">
            <v>0.00018565758212058122</v>
          </cell>
          <cell r="F188">
            <v>1842.9457476110456</v>
          </cell>
          <cell r="G188">
            <v>1397.5217752509514</v>
          </cell>
          <cell r="H188">
            <v>186</v>
          </cell>
          <cell r="I188">
            <v>78158.49</v>
          </cell>
          <cell r="J188">
            <v>0.00018565758212058122</v>
          </cell>
          <cell r="K188">
            <v>1842.9457476110456</v>
          </cell>
          <cell r="L188">
            <v>1397.5217752509514</v>
          </cell>
          <cell r="M188">
            <v>178</v>
          </cell>
          <cell r="N188">
            <v>1868</v>
          </cell>
          <cell r="O188">
            <v>0.0003895130516972002</v>
          </cell>
          <cell r="P188">
            <v>1496.5811965811965</v>
          </cell>
          <cell r="Q188">
            <v>1575.2905230380834</v>
          </cell>
          <cell r="R188">
            <v>178</v>
          </cell>
          <cell r="S188">
            <v>1868</v>
          </cell>
          <cell r="T188">
            <v>0.0003895130516972002</v>
          </cell>
          <cell r="U188">
            <v>1496.5811965811965</v>
          </cell>
          <cell r="V188">
            <v>1575.2905230380834</v>
          </cell>
          <cell r="W188">
            <v>85</v>
          </cell>
          <cell r="X188">
            <v>133</v>
          </cell>
          <cell r="Y188">
            <v>0.0002253273330166733</v>
          </cell>
          <cell r="Z188">
            <v>0.0003222538033641698</v>
          </cell>
          <cell r="AA188">
            <v>2922.47</v>
          </cell>
          <cell r="AB188">
            <v>5628.1</v>
          </cell>
          <cell r="AC188">
            <v>0.00010012660218223094</v>
          </cell>
          <cell r="AD188">
            <v>0.00014240404407004438</v>
          </cell>
          <cell r="AE188">
            <v>462.17</v>
          </cell>
          <cell r="AF188">
            <v>658.28</v>
          </cell>
          <cell r="AG188">
            <v>0.0001001177005952944</v>
          </cell>
          <cell r="AH188">
            <v>0.0001423952514077591</v>
          </cell>
          <cell r="AI188">
            <v>204</v>
          </cell>
          <cell r="AJ188">
            <v>117</v>
          </cell>
          <cell r="AK188">
            <v>2.4726426395684193E-05</v>
          </cell>
          <cell r="AM188">
            <v>216</v>
          </cell>
          <cell r="AN188">
            <v>4022.68</v>
          </cell>
          <cell r="AO188">
            <v>1.32847720449467E-05</v>
          </cell>
          <cell r="BB188">
            <v>615.625</v>
          </cell>
          <cell r="BC188">
            <v>56.470588235294116</v>
          </cell>
          <cell r="BD188">
            <v>204</v>
          </cell>
          <cell r="BE188">
            <v>117</v>
          </cell>
          <cell r="BF188">
            <v>2.4726426395684193E-05</v>
          </cell>
          <cell r="BG188">
            <v>216</v>
          </cell>
          <cell r="BH188">
            <v>4022.68</v>
          </cell>
          <cell r="BI188">
            <v>1.32847720449467E-05</v>
          </cell>
          <cell r="BJ188">
            <v>179</v>
          </cell>
          <cell r="BK188">
            <v>185</v>
          </cell>
          <cell r="BL188">
            <v>183</v>
          </cell>
          <cell r="BM188">
            <v>187</v>
          </cell>
          <cell r="BN188">
            <v>644.94</v>
          </cell>
          <cell r="BO188">
            <v>9533.53</v>
          </cell>
          <cell r="BP188">
            <v>112</v>
          </cell>
          <cell r="BQ188">
            <v>69</v>
          </cell>
          <cell r="BR188">
            <v>130</v>
          </cell>
          <cell r="BS188">
            <v>105</v>
          </cell>
          <cell r="BT188">
            <v>108</v>
          </cell>
          <cell r="BU188">
            <v>162</v>
          </cell>
          <cell r="BV188">
            <v>229</v>
          </cell>
          <cell r="BW188">
            <v>216</v>
          </cell>
          <cell r="BX188">
            <v>152</v>
          </cell>
          <cell r="BY188">
            <v>223</v>
          </cell>
          <cell r="BZ188">
            <v>229</v>
          </cell>
          <cell r="CA188">
            <v>9533.53</v>
          </cell>
          <cell r="CB188">
            <v>644.94</v>
          </cell>
        </row>
        <row r="189">
          <cell r="B189" t="str">
            <v>Lafarmen</v>
          </cell>
          <cell r="C189">
            <v>187</v>
          </cell>
          <cell r="D189">
            <v>73502.16</v>
          </cell>
          <cell r="E189">
            <v>0.00017459694149976664</v>
          </cell>
          <cell r="F189">
            <v>38.62525508183361</v>
          </cell>
          <cell r="G189">
            <v>99.71035620257723</v>
          </cell>
          <cell r="H189">
            <v>187</v>
          </cell>
          <cell r="I189">
            <v>73502.16</v>
          </cell>
          <cell r="J189">
            <v>0.00017459694149976664</v>
          </cell>
          <cell r="K189">
            <v>38.62525508183361</v>
          </cell>
          <cell r="L189">
            <v>99.71035620257723</v>
          </cell>
          <cell r="M189">
            <v>171</v>
          </cell>
          <cell r="N189">
            <v>2705</v>
          </cell>
          <cell r="O189">
            <v>0.0005640432574094896</v>
          </cell>
          <cell r="P189">
            <v>7.854864433811803</v>
          </cell>
          <cell r="Q189">
            <v>106.41660203061292</v>
          </cell>
          <cell r="R189">
            <v>171</v>
          </cell>
          <cell r="S189">
            <v>2705</v>
          </cell>
          <cell r="T189">
            <v>0.0005640432574094896</v>
          </cell>
          <cell r="U189">
            <v>7.854864433811803</v>
          </cell>
          <cell r="V189">
            <v>106.41660203061292</v>
          </cell>
          <cell r="W189">
            <v>257</v>
          </cell>
          <cell r="X189">
            <v>271</v>
          </cell>
          <cell r="Y189">
            <v>0.0006812838186504123</v>
          </cell>
          <cell r="Z189">
            <v>0.0006566224113660903</v>
          </cell>
          <cell r="AA189">
            <v>6147.66</v>
          </cell>
          <cell r="AB189">
            <v>8410.24</v>
          </cell>
          <cell r="AC189">
            <v>0.00021062467952506406</v>
          </cell>
          <cell r="AD189">
            <v>0.00021279866875138152</v>
          </cell>
          <cell r="AE189">
            <v>972.14</v>
          </cell>
          <cell r="AF189">
            <v>983.58</v>
          </cell>
          <cell r="AG189">
            <v>0.00021059008905101908</v>
          </cell>
          <cell r="AH189">
            <v>0.00021276223093462312</v>
          </cell>
          <cell r="AI189">
            <v>174</v>
          </cell>
          <cell r="AJ189">
            <v>2508</v>
          </cell>
          <cell r="AK189">
            <v>0.0005300331401741535</v>
          </cell>
          <cell r="AL189">
            <v>10.096575943810372</v>
          </cell>
          <cell r="AM189">
            <v>189</v>
          </cell>
          <cell r="AN189">
            <v>53022.2</v>
          </cell>
          <cell r="AO189">
            <v>0.0001751041197215719</v>
          </cell>
          <cell r="AP189">
            <v>32.803078138419565</v>
          </cell>
          <cell r="AQ189">
            <v>32.47422680412371</v>
          </cell>
          <cell r="AR189">
            <v>8.888888888888879</v>
          </cell>
          <cell r="AS189">
            <v>13.265306122448983</v>
          </cell>
          <cell r="AT189">
            <v>-12.735849056603776</v>
          </cell>
          <cell r="AU189">
            <v>7.692307692307687</v>
          </cell>
          <cell r="AV189">
            <v>-21.238938053097346</v>
          </cell>
          <cell r="AW189">
            <v>25.47770700636942</v>
          </cell>
          <cell r="AX189">
            <v>3.535353535353525</v>
          </cell>
          <cell r="AY189">
            <v>2.450980392156854</v>
          </cell>
          <cell r="AZ189">
            <v>27.083333333333325</v>
          </cell>
          <cell r="BA189">
            <v>30.303030303030297</v>
          </cell>
          <cell r="BB189">
            <v>10.373443983402497</v>
          </cell>
          <cell r="BC189">
            <v>5.447470817120625</v>
          </cell>
          <cell r="BD189">
            <v>174</v>
          </cell>
          <cell r="BE189">
            <v>2508</v>
          </cell>
          <cell r="BF189">
            <v>0.0005300331401741535</v>
          </cell>
          <cell r="BG189">
            <v>189</v>
          </cell>
          <cell r="BH189">
            <v>53022.2</v>
          </cell>
          <cell r="BI189">
            <v>0.0001751041197215719</v>
          </cell>
          <cell r="BJ189">
            <v>168</v>
          </cell>
          <cell r="BK189">
            <v>180</v>
          </cell>
          <cell r="BL189">
            <v>168</v>
          </cell>
          <cell r="BM189">
            <v>181</v>
          </cell>
          <cell r="BN189">
            <v>9627.18</v>
          </cell>
          <cell r="BO189">
            <v>9016.99</v>
          </cell>
          <cell r="BP189">
            <v>245</v>
          </cell>
          <cell r="BQ189">
            <v>222</v>
          </cell>
          <cell r="BR189">
            <v>185</v>
          </cell>
          <cell r="BS189">
            <v>182</v>
          </cell>
          <cell r="BT189">
            <v>178</v>
          </cell>
          <cell r="BU189">
            <v>197</v>
          </cell>
          <cell r="BV189">
            <v>205</v>
          </cell>
          <cell r="BW189">
            <v>209</v>
          </cell>
          <cell r="BX189">
            <v>244</v>
          </cell>
          <cell r="BY189">
            <v>301</v>
          </cell>
          <cell r="BZ189">
            <v>266</v>
          </cell>
          <cell r="CA189">
            <v>9016.99</v>
          </cell>
          <cell r="CB189">
            <v>9627.18</v>
          </cell>
        </row>
        <row r="190">
          <cell r="B190" t="str">
            <v>Schafer</v>
          </cell>
          <cell r="C190">
            <v>188</v>
          </cell>
          <cell r="D190">
            <v>71956.63</v>
          </cell>
          <cell r="E190">
            <v>0.00017092569141682852</v>
          </cell>
          <cell r="F190">
            <v>118.77826258938447</v>
          </cell>
          <cell r="G190">
            <v>157.36280145555682</v>
          </cell>
          <cell r="H190">
            <v>188</v>
          </cell>
          <cell r="I190">
            <v>71956.63</v>
          </cell>
          <cell r="J190">
            <v>0.00017092569141682852</v>
          </cell>
          <cell r="K190">
            <v>118.77826258938447</v>
          </cell>
          <cell r="L190">
            <v>157.36280145555682</v>
          </cell>
          <cell r="M190">
            <v>164</v>
          </cell>
          <cell r="N190">
            <v>4041</v>
          </cell>
          <cell r="O190">
            <v>0.0008426243265034186</v>
          </cell>
          <cell r="P190">
            <v>1385.6617647058824</v>
          </cell>
          <cell r="Q190">
            <v>1465.8502200781677</v>
          </cell>
          <cell r="R190">
            <v>164</v>
          </cell>
          <cell r="S190">
            <v>4041</v>
          </cell>
          <cell r="T190">
            <v>0.0008426243265034186</v>
          </cell>
          <cell r="U190">
            <v>1385.6617647058824</v>
          </cell>
          <cell r="V190">
            <v>1465.8502200781677</v>
          </cell>
          <cell r="W190">
            <v>9</v>
          </cell>
          <cell r="X190">
            <v>1571</v>
          </cell>
          <cell r="Y190">
            <v>2.3858188201765408E-05</v>
          </cell>
          <cell r="Z190">
            <v>0.003806471617181284</v>
          </cell>
          <cell r="AA190">
            <v>1499.72</v>
          </cell>
          <cell r="AB190">
            <v>27133.59</v>
          </cell>
          <cell r="AC190">
            <v>5.1381833799743166E-05</v>
          </cell>
          <cell r="AD190">
            <v>0.0006865430511431061</v>
          </cell>
          <cell r="AE190">
            <v>237.19</v>
          </cell>
          <cell r="AF190">
            <v>3173.46</v>
          </cell>
          <cell r="AG190">
            <v>5.1381347565177046E-05</v>
          </cell>
          <cell r="AH190">
            <v>0.0006864641710707712</v>
          </cell>
          <cell r="AI190">
            <v>200</v>
          </cell>
          <cell r="AJ190">
            <v>272</v>
          </cell>
          <cell r="AK190">
            <v>5.748365794552223E-05</v>
          </cell>
          <cell r="AL190">
            <v>-45.05050505050505</v>
          </cell>
          <cell r="AM190">
            <v>195</v>
          </cell>
          <cell r="AN190">
            <v>32890.21</v>
          </cell>
          <cell r="AO190">
            <v>0.00010861886661639165</v>
          </cell>
          <cell r="AP190">
            <v>-39.04509911084991</v>
          </cell>
          <cell r="AQ190">
            <v>-78.57142857142857</v>
          </cell>
          <cell r="AR190">
            <v>0</v>
          </cell>
          <cell r="AS190">
            <v>-97.5609756097561</v>
          </cell>
          <cell r="AT190">
            <v>-25</v>
          </cell>
          <cell r="AU190">
            <v>0</v>
          </cell>
          <cell r="AV190">
            <v>538.4615384615385</v>
          </cell>
          <cell r="AW190">
            <v>1490.9090909090908</v>
          </cell>
          <cell r="AX190">
            <v>1207.6923076923076</v>
          </cell>
          <cell r="AY190">
            <v>5880</v>
          </cell>
          <cell r="AZ190">
            <v>2541.666666666667</v>
          </cell>
          <cell r="BA190">
            <v>2635.2941176470586</v>
          </cell>
          <cell r="BB190">
            <v>3290.9090909090905</v>
          </cell>
          <cell r="BC190">
            <v>17355.555555555555</v>
          </cell>
          <cell r="BD190">
            <v>200</v>
          </cell>
          <cell r="BE190">
            <v>272</v>
          </cell>
          <cell r="BF190">
            <v>5.748365794552223E-05</v>
          </cell>
          <cell r="BG190">
            <v>195</v>
          </cell>
          <cell r="BH190">
            <v>32890.21</v>
          </cell>
          <cell r="BI190">
            <v>0.00010861886661639165</v>
          </cell>
          <cell r="BJ190">
            <v>201</v>
          </cell>
          <cell r="BK190">
            <v>196</v>
          </cell>
          <cell r="BL190">
            <v>142</v>
          </cell>
          <cell r="BM190">
            <v>169</v>
          </cell>
          <cell r="BN190">
            <v>6216.58</v>
          </cell>
          <cell r="BO190">
            <v>8532.78</v>
          </cell>
          <cell r="BQ190">
            <v>1</v>
          </cell>
          <cell r="BR190">
            <v>27</v>
          </cell>
          <cell r="BS190">
            <v>17</v>
          </cell>
          <cell r="BT190">
            <v>83</v>
          </cell>
          <cell r="BU190">
            <v>175</v>
          </cell>
          <cell r="BV190">
            <v>340</v>
          </cell>
          <cell r="BW190">
            <v>299</v>
          </cell>
          <cell r="BX190">
            <v>317</v>
          </cell>
          <cell r="BY190">
            <v>465</v>
          </cell>
          <cell r="BZ190">
            <v>746</v>
          </cell>
          <cell r="CA190">
            <v>8532.78</v>
          </cell>
          <cell r="CB190">
            <v>6216.58</v>
          </cell>
        </row>
        <row r="191">
          <cell r="B191" t="str">
            <v>Amenite</v>
          </cell>
          <cell r="C191">
            <v>189</v>
          </cell>
          <cell r="D191">
            <v>60601</v>
          </cell>
          <cell r="E191">
            <v>0.00014395154172105093</v>
          </cell>
          <cell r="F191">
            <v>33.19773470877876</v>
          </cell>
          <cell r="G191">
            <v>95.80645002491448</v>
          </cell>
          <cell r="H191">
            <v>189</v>
          </cell>
          <cell r="I191">
            <v>60601</v>
          </cell>
          <cell r="J191">
            <v>0.00014395154172105093</v>
          </cell>
          <cell r="K191">
            <v>33.19773470877876</v>
          </cell>
          <cell r="L191">
            <v>95.80645002491448</v>
          </cell>
          <cell r="M191">
            <v>189</v>
          </cell>
          <cell r="N191">
            <v>577</v>
          </cell>
          <cell r="O191">
            <v>0.00012031532699640499</v>
          </cell>
          <cell r="P191">
            <v>1.2280701754386003</v>
          </cell>
          <cell r="Q191">
            <v>99.87817716647692</v>
          </cell>
          <cell r="R191">
            <v>189</v>
          </cell>
          <cell r="S191">
            <v>577</v>
          </cell>
          <cell r="T191">
            <v>0.00012031532699640499</v>
          </cell>
          <cell r="U191">
            <v>1.2280701754386003</v>
          </cell>
          <cell r="V191">
            <v>99.87817716647692</v>
          </cell>
          <cell r="W191">
            <v>42</v>
          </cell>
          <cell r="X191">
            <v>60</v>
          </cell>
          <cell r="Y191">
            <v>0.00011133821160823858</v>
          </cell>
          <cell r="Z191">
            <v>0.00014537765565300894</v>
          </cell>
          <cell r="AA191">
            <v>3644.86</v>
          </cell>
          <cell r="AB191">
            <v>6734.3</v>
          </cell>
          <cell r="AC191">
            <v>0.0001248763707514282</v>
          </cell>
          <cell r="AD191">
            <v>0.00017039348163339315</v>
          </cell>
          <cell r="AE191">
            <v>576.46</v>
          </cell>
          <cell r="AF191">
            <v>787.7</v>
          </cell>
          <cell r="AG191">
            <v>0.00012487580259463706</v>
          </cell>
          <cell r="AH191">
            <v>0.00017039062334248627</v>
          </cell>
          <cell r="AI191">
            <v>190</v>
          </cell>
          <cell r="AJ191">
            <v>570</v>
          </cell>
          <cell r="AK191">
            <v>0.00012046207731230761</v>
          </cell>
          <cell r="AL191">
            <v>0.8849557522123908</v>
          </cell>
          <cell r="AM191">
            <v>192</v>
          </cell>
          <cell r="AN191">
            <v>45497.02</v>
          </cell>
          <cell r="AO191">
            <v>0.0001502524534450617</v>
          </cell>
          <cell r="AP191">
            <v>36.108350539951736</v>
          </cell>
          <cell r="AQ191">
            <v>-23.636363636363633</v>
          </cell>
          <cell r="AR191">
            <v>-12.903225806451612</v>
          </cell>
          <cell r="AS191">
            <v>-48.484848484848484</v>
          </cell>
          <cell r="AT191">
            <v>84.61538461538463</v>
          </cell>
          <cell r="AU191">
            <v>14.634146341463406</v>
          </cell>
          <cell r="AV191">
            <v>208</v>
          </cell>
          <cell r="AW191">
            <v>-43.85964912280702</v>
          </cell>
          <cell r="AX191">
            <v>-44.067796610169495</v>
          </cell>
          <cell r="AY191">
            <v>-8.92857142857143</v>
          </cell>
          <cell r="AZ191">
            <v>-39.39393939393939</v>
          </cell>
          <cell r="BA191">
            <v>21.739130434782616</v>
          </cell>
          <cell r="BB191">
            <v>8.771929824561408</v>
          </cell>
          <cell r="BC191">
            <v>42.85714285714286</v>
          </cell>
          <cell r="BD191">
            <v>190</v>
          </cell>
          <cell r="BE191">
            <v>570</v>
          </cell>
          <cell r="BF191">
            <v>0.00012046207731230761</v>
          </cell>
          <cell r="BG191">
            <v>192</v>
          </cell>
          <cell r="BH191">
            <v>45497.02</v>
          </cell>
          <cell r="BI191">
            <v>0.0001502524534450617</v>
          </cell>
          <cell r="BJ191">
            <v>189</v>
          </cell>
          <cell r="BK191">
            <v>184</v>
          </cell>
          <cell r="BL191">
            <v>188</v>
          </cell>
          <cell r="BM191">
            <v>183</v>
          </cell>
          <cell r="BN191">
            <v>8256.66</v>
          </cell>
          <cell r="BO191">
            <v>7435.52</v>
          </cell>
          <cell r="BP191">
            <v>54</v>
          </cell>
          <cell r="BQ191">
            <v>17</v>
          </cell>
          <cell r="BR191">
            <v>48</v>
          </cell>
          <cell r="BS191">
            <v>47</v>
          </cell>
          <cell r="BT191">
            <v>77</v>
          </cell>
          <cell r="BU191">
            <v>32</v>
          </cell>
          <cell r="BV191">
            <v>33</v>
          </cell>
          <cell r="BW191">
            <v>51</v>
          </cell>
          <cell r="BX191">
            <v>40</v>
          </cell>
          <cell r="BY191">
            <v>56</v>
          </cell>
          <cell r="BZ191">
            <v>62</v>
          </cell>
          <cell r="CA191">
            <v>7435.52</v>
          </cell>
          <cell r="CB191">
            <v>8256.66</v>
          </cell>
        </row>
        <row r="192">
          <cell r="B192" t="str">
            <v>Aspen</v>
          </cell>
          <cell r="C192">
            <v>190</v>
          </cell>
          <cell r="D192">
            <v>51373.01</v>
          </cell>
          <cell r="E192">
            <v>0.00012203138549447973</v>
          </cell>
          <cell r="F192">
            <v>76.14048309105866</v>
          </cell>
          <cell r="G192">
            <v>126.69430473066137</v>
          </cell>
          <cell r="H192">
            <v>190</v>
          </cell>
          <cell r="I192">
            <v>51373.01</v>
          </cell>
          <cell r="J192">
            <v>0.00012203138549447973</v>
          </cell>
          <cell r="K192">
            <v>76.14048309105866</v>
          </cell>
          <cell r="L192">
            <v>126.69430473066137</v>
          </cell>
          <cell r="M192">
            <v>226</v>
          </cell>
          <cell r="N192">
            <v>15</v>
          </cell>
          <cell r="O192">
            <v>3.127781464377946E-06</v>
          </cell>
          <cell r="P192">
            <v>-28.57142857142857</v>
          </cell>
          <cell r="Q192">
            <v>70.47605964953186</v>
          </cell>
          <cell r="R192">
            <v>226</v>
          </cell>
          <cell r="S192">
            <v>15</v>
          </cell>
          <cell r="T192">
            <v>3.127781464377946E-06</v>
          </cell>
          <cell r="U192">
            <v>-28.57142857142857</v>
          </cell>
          <cell r="V192">
            <v>70.47605964953186</v>
          </cell>
          <cell r="W192">
            <v>1</v>
          </cell>
          <cell r="X192">
            <v>1</v>
          </cell>
          <cell r="Y192">
            <v>2.6509098001961566E-06</v>
          </cell>
          <cell r="Z192">
            <v>2.4229609275501485E-06</v>
          </cell>
          <cell r="AA192">
            <v>2916.27</v>
          </cell>
          <cell r="AB192">
            <v>3857.67</v>
          </cell>
          <cell r="AC192">
            <v>9.991418428451777E-05</v>
          </cell>
          <cell r="AD192">
            <v>9.760803978033229E-05</v>
          </cell>
          <cell r="AE192">
            <v>461.23</v>
          </cell>
          <cell r="AF192">
            <v>451.23</v>
          </cell>
          <cell r="AG192">
            <v>9.991407284239053E-05</v>
          </cell>
          <cell r="AH192">
            <v>9.760741522258483E-05</v>
          </cell>
          <cell r="AI192">
            <v>214</v>
          </cell>
          <cell r="AJ192">
            <v>21</v>
          </cell>
          <cell r="AK192">
            <v>4.438076532558702E-06</v>
          </cell>
          <cell r="AL192">
            <v>133.33333333333334</v>
          </cell>
          <cell r="AM192">
            <v>197</v>
          </cell>
          <cell r="AN192">
            <v>29165.93</v>
          </cell>
          <cell r="AO192">
            <v>9.631955102788993E-05</v>
          </cell>
          <cell r="AP192">
            <v>26.210865169205455</v>
          </cell>
          <cell r="AQ192">
            <v>0</v>
          </cell>
          <cell r="AR192">
            <v>0</v>
          </cell>
          <cell r="AT192">
            <v>-33.333333333333336</v>
          </cell>
          <cell r="AV192">
            <v>-50</v>
          </cell>
          <cell r="AW192">
            <v>-33.333333333333336</v>
          </cell>
          <cell r="AX192">
            <v>0</v>
          </cell>
          <cell r="AY192">
            <v>0</v>
          </cell>
          <cell r="AZ192">
            <v>-50</v>
          </cell>
          <cell r="BA192">
            <v>0</v>
          </cell>
          <cell r="BB192">
            <v>0</v>
          </cell>
          <cell r="BC192">
            <v>0</v>
          </cell>
          <cell r="BD192">
            <v>214</v>
          </cell>
          <cell r="BE192">
            <v>21</v>
          </cell>
          <cell r="BF192">
            <v>4.438076532558702E-06</v>
          </cell>
          <cell r="BG192">
            <v>197</v>
          </cell>
          <cell r="BH192">
            <v>29165.93</v>
          </cell>
          <cell r="BI192">
            <v>9.631955102788993E-05</v>
          </cell>
          <cell r="BJ192">
            <v>206</v>
          </cell>
          <cell r="BK192">
            <v>186</v>
          </cell>
          <cell r="BL192">
            <v>211</v>
          </cell>
          <cell r="BM192">
            <v>194</v>
          </cell>
          <cell r="BN192">
            <v>5362.92</v>
          </cell>
          <cell r="BO192">
            <v>6233.05</v>
          </cell>
          <cell r="BQ192">
            <v>1</v>
          </cell>
          <cell r="BR192">
            <v>2</v>
          </cell>
          <cell r="BT192">
            <v>2</v>
          </cell>
          <cell r="BU192">
            <v>2</v>
          </cell>
          <cell r="BV192">
            <v>1</v>
          </cell>
          <cell r="BW192">
            <v>1</v>
          </cell>
          <cell r="BX192">
            <v>2</v>
          </cell>
          <cell r="BY192">
            <v>2</v>
          </cell>
          <cell r="BZ192">
            <v>1</v>
          </cell>
          <cell r="CA192">
            <v>6233.05</v>
          </cell>
          <cell r="CB192">
            <v>5362.92</v>
          </cell>
        </row>
        <row r="193">
          <cell r="B193" t="str">
            <v>GenTech</v>
          </cell>
          <cell r="C193">
            <v>191</v>
          </cell>
          <cell r="D193">
            <v>49674.01</v>
          </cell>
          <cell r="E193">
            <v>0.00011799558296013103</v>
          </cell>
          <cell r="F193">
            <v>263.8324645370721</v>
          </cell>
          <cell r="G193">
            <v>261.69736975875975</v>
          </cell>
          <cell r="H193">
            <v>191</v>
          </cell>
          <cell r="I193">
            <v>49674.01</v>
          </cell>
          <cell r="J193">
            <v>0.00011799558296013103</v>
          </cell>
          <cell r="K193">
            <v>263.8324645370721</v>
          </cell>
          <cell r="L193">
            <v>261.69736975875975</v>
          </cell>
          <cell r="M193">
            <v>193</v>
          </cell>
          <cell r="N193">
            <v>486</v>
          </cell>
          <cell r="O193">
            <v>0.00010134011944584544</v>
          </cell>
          <cell r="P193">
            <v>114.0969162995595</v>
          </cell>
          <cell r="Q193">
            <v>211.24189861472016</v>
          </cell>
          <cell r="R193">
            <v>193</v>
          </cell>
          <cell r="S193">
            <v>486</v>
          </cell>
          <cell r="T193">
            <v>0.00010134011944584544</v>
          </cell>
          <cell r="U193">
            <v>114.0969162995595</v>
          </cell>
          <cell r="V193">
            <v>211.24189861472016</v>
          </cell>
          <cell r="W193">
            <v>16</v>
          </cell>
          <cell r="X193">
            <v>23</v>
          </cell>
          <cell r="Y193">
            <v>4.2414556803138506E-05</v>
          </cell>
          <cell r="Z193">
            <v>5.572810133365342E-05</v>
          </cell>
          <cell r="AA193">
            <v>962.3</v>
          </cell>
          <cell r="AB193">
            <v>2683.47</v>
          </cell>
          <cell r="AC193">
            <v>3.29693133821599E-05</v>
          </cell>
          <cell r="AD193">
            <v>6.789804376976992E-05</v>
          </cell>
          <cell r="AE193">
            <v>152.17</v>
          </cell>
          <cell r="AF193">
            <v>313.77</v>
          </cell>
          <cell r="AG193">
            <v>3.29638671908301E-05</v>
          </cell>
          <cell r="AH193">
            <v>6.787287785473139E-05</v>
          </cell>
          <cell r="AI193">
            <v>202</v>
          </cell>
          <cell r="AJ193">
            <v>227</v>
          </cell>
          <cell r="AK193">
            <v>4.797349394718216E-05</v>
          </cell>
          <cell r="AM193">
            <v>208</v>
          </cell>
          <cell r="AN193">
            <v>13652.99</v>
          </cell>
          <cell r="AO193">
            <v>4.508856281929879E-05</v>
          </cell>
          <cell r="AT193">
            <v>91.66666666666667</v>
          </cell>
          <cell r="AU193">
            <v>-10</v>
          </cell>
          <cell r="AV193">
            <v>64.70588235294117</v>
          </cell>
          <cell r="AW193">
            <v>146.66666666666669</v>
          </cell>
          <cell r="AX193">
            <v>33.33333333333333</v>
          </cell>
          <cell r="AY193">
            <v>226.3157894736842</v>
          </cell>
          <cell r="AZ193">
            <v>137.037037037037</v>
          </cell>
          <cell r="BA193">
            <v>182.3529411764706</v>
          </cell>
          <cell r="BB193">
            <v>80.48780487804879</v>
          </cell>
          <cell r="BC193">
            <v>43.75</v>
          </cell>
          <cell r="BD193">
            <v>202</v>
          </cell>
          <cell r="BE193">
            <v>227</v>
          </cell>
          <cell r="BF193">
            <v>4.797349394718216E-05</v>
          </cell>
          <cell r="BG193">
            <v>208</v>
          </cell>
          <cell r="BH193">
            <v>13652.99</v>
          </cell>
          <cell r="BI193">
            <v>4.508856281929879E-05</v>
          </cell>
          <cell r="BJ193">
            <v>196</v>
          </cell>
          <cell r="BK193">
            <v>199</v>
          </cell>
          <cell r="BL193">
            <v>197</v>
          </cell>
          <cell r="BM193">
            <v>196</v>
          </cell>
          <cell r="BN193">
            <v>2445.07</v>
          </cell>
          <cell r="BO193">
            <v>6025.3</v>
          </cell>
          <cell r="BP193">
            <v>23</v>
          </cell>
          <cell r="BQ193">
            <v>33</v>
          </cell>
          <cell r="BR193">
            <v>23</v>
          </cell>
          <cell r="BS193">
            <v>27</v>
          </cell>
          <cell r="BT193">
            <v>28</v>
          </cell>
          <cell r="BU193">
            <v>37</v>
          </cell>
          <cell r="BV193">
            <v>44</v>
          </cell>
          <cell r="BW193">
            <v>62</v>
          </cell>
          <cell r="BX193">
            <v>64</v>
          </cell>
          <cell r="BY193">
            <v>48</v>
          </cell>
          <cell r="BZ193">
            <v>74</v>
          </cell>
          <cell r="CA193">
            <v>6025.3</v>
          </cell>
          <cell r="CB193">
            <v>2445.07</v>
          </cell>
        </row>
        <row r="194">
          <cell r="B194" t="str">
            <v>Oriental</v>
          </cell>
          <cell r="C194">
            <v>192</v>
          </cell>
          <cell r="D194">
            <v>49199.56</v>
          </cell>
          <cell r="E194">
            <v>0.00011686857500696932</v>
          </cell>
          <cell r="F194">
            <v>-77.49324574040999</v>
          </cell>
          <cell r="G194">
            <v>16.188655399500014</v>
          </cell>
          <cell r="H194">
            <v>192</v>
          </cell>
          <cell r="I194">
            <v>49199.56</v>
          </cell>
          <cell r="J194">
            <v>0.00011686857500696932</v>
          </cell>
          <cell r="K194">
            <v>-77.49324574040999</v>
          </cell>
          <cell r="L194">
            <v>16.188655399500014</v>
          </cell>
          <cell r="M194">
            <v>235</v>
          </cell>
          <cell r="N194">
            <v>1</v>
          </cell>
          <cell r="O194">
            <v>2.0851876429186308E-07</v>
          </cell>
          <cell r="P194">
            <v>-87.5</v>
          </cell>
          <cell r="Q194">
            <v>12.333310438668077</v>
          </cell>
          <cell r="R194">
            <v>235</v>
          </cell>
          <cell r="S194">
            <v>1</v>
          </cell>
          <cell r="T194">
            <v>2.0851876429186308E-07</v>
          </cell>
          <cell r="U194">
            <v>-87.5</v>
          </cell>
          <cell r="V194">
            <v>12.333310438668077</v>
          </cell>
          <cell r="AI194">
            <v>221</v>
          </cell>
          <cell r="AJ194">
            <v>8</v>
          </cell>
          <cell r="AK194">
            <v>1.6906958219271243E-06</v>
          </cell>
          <cell r="AL194">
            <v>60</v>
          </cell>
          <cell r="AM194">
            <v>170</v>
          </cell>
          <cell r="AN194">
            <v>218599.09</v>
          </cell>
          <cell r="AO194">
            <v>0.000721916503396439</v>
          </cell>
          <cell r="AP194">
            <v>63.2592004522881</v>
          </cell>
          <cell r="AR194">
            <v>0</v>
          </cell>
          <cell r="AT194">
            <v>0</v>
          </cell>
          <cell r="AU194">
            <v>0</v>
          </cell>
          <cell r="BA194">
            <v>0</v>
          </cell>
          <cell r="BD194">
            <v>221</v>
          </cell>
          <cell r="BE194">
            <v>8</v>
          </cell>
          <cell r="BF194">
            <v>1.6906958219271243E-06</v>
          </cell>
          <cell r="BG194">
            <v>170</v>
          </cell>
          <cell r="BH194">
            <v>218599.09</v>
          </cell>
          <cell r="BI194">
            <v>0.000721916503396439</v>
          </cell>
          <cell r="BJ194">
            <v>243</v>
          </cell>
          <cell r="BK194">
            <v>243</v>
          </cell>
          <cell r="BL194">
            <v>246</v>
          </cell>
          <cell r="BM194">
            <v>246</v>
          </cell>
          <cell r="BN194">
            <v>41643.61</v>
          </cell>
          <cell r="BO194">
            <v>6055.29</v>
          </cell>
          <cell r="BU194">
            <v>1</v>
          </cell>
          <cell r="CA194">
            <v>6055.29</v>
          </cell>
          <cell r="CB194">
            <v>41643.61</v>
          </cell>
        </row>
        <row r="195">
          <cell r="B195" t="str">
            <v>Valmax</v>
          </cell>
          <cell r="C195">
            <v>193</v>
          </cell>
          <cell r="D195">
            <v>47784.23</v>
          </cell>
          <cell r="E195">
            <v>0.00011350660184573348</v>
          </cell>
          <cell r="F195">
            <v>-21.51019866444457</v>
          </cell>
          <cell r="G195">
            <v>56.456134524821934</v>
          </cell>
          <cell r="H195">
            <v>193</v>
          </cell>
          <cell r="I195">
            <v>47784.23</v>
          </cell>
          <cell r="J195">
            <v>0.00011350660184573348</v>
          </cell>
          <cell r="K195">
            <v>-21.51019866444457</v>
          </cell>
          <cell r="L195">
            <v>56.456134524821934</v>
          </cell>
          <cell r="M195">
            <v>132</v>
          </cell>
          <cell r="N195">
            <v>32071</v>
          </cell>
          <cell r="O195">
            <v>0.00668740528960434</v>
          </cell>
          <cell r="P195">
            <v>-24.63989472942172</v>
          </cell>
          <cell r="Q195">
            <v>74.35516583941985</v>
          </cell>
          <cell r="R195">
            <v>132</v>
          </cell>
          <cell r="S195">
            <v>32071</v>
          </cell>
          <cell r="T195">
            <v>0.00668740528960434</v>
          </cell>
          <cell r="U195">
            <v>-24.63989472942172</v>
          </cell>
          <cell r="V195">
            <v>74.35516583941985</v>
          </cell>
          <cell r="W195">
            <v>1396</v>
          </cell>
          <cell r="X195">
            <v>1355</v>
          </cell>
          <cell r="Y195">
            <v>0.0037006700810738352</v>
          </cell>
          <cell r="Z195">
            <v>0.0032831120568304517</v>
          </cell>
          <cell r="AA195">
            <v>2057.14</v>
          </cell>
          <cell r="AB195">
            <v>2605.53</v>
          </cell>
          <cell r="AC195">
            <v>7.047957324220766E-05</v>
          </cell>
          <cell r="AD195">
            <v>6.592598016130182E-05</v>
          </cell>
          <cell r="AE195">
            <v>325.08</v>
          </cell>
          <cell r="AF195">
            <v>304.53</v>
          </cell>
          <cell r="AG195">
            <v>7.042054246168792E-05</v>
          </cell>
          <cell r="AH195">
            <v>6.587413549128773E-05</v>
          </cell>
          <cell r="AI195">
            <v>125</v>
          </cell>
          <cell r="AJ195">
            <v>42557</v>
          </cell>
          <cell r="AK195">
            <v>0.00899386776171908</v>
          </cell>
          <cell r="AL195">
            <v>-19.153099412982765</v>
          </cell>
          <cell r="AM195">
            <v>184</v>
          </cell>
          <cell r="AN195">
            <v>60879.54</v>
          </cell>
          <cell r="AO195">
            <v>0.0002010527337748005</v>
          </cell>
          <cell r="AP195">
            <v>-18.57524323623054</v>
          </cell>
          <cell r="AQ195">
            <v>-42.002492729538844</v>
          </cell>
          <cell r="AR195">
            <v>-32.27513227513228</v>
          </cell>
          <cell r="AS195">
            <v>-31.38728323699422</v>
          </cell>
          <cell r="AT195">
            <v>-34.45847498785818</v>
          </cell>
          <cell r="AU195">
            <v>-17.736060521154386</v>
          </cell>
          <cell r="AV195">
            <v>-29.879275653923543</v>
          </cell>
          <cell r="AW195">
            <v>-32.59612112963593</v>
          </cell>
          <cell r="AX195">
            <v>-23.41630645401699</v>
          </cell>
          <cell r="AY195">
            <v>-22.906403940886698</v>
          </cell>
          <cell r="AZ195">
            <v>-19.04173106646059</v>
          </cell>
          <cell r="BA195">
            <v>-8.492952656306475</v>
          </cell>
          <cell r="BB195">
            <v>-21.789709172259506</v>
          </cell>
          <cell r="BC195">
            <v>-2.936962750716332</v>
          </cell>
          <cell r="BD195">
            <v>125</v>
          </cell>
          <cell r="BE195">
            <v>42557</v>
          </cell>
          <cell r="BF195">
            <v>0.00899386776171908</v>
          </cell>
          <cell r="BG195">
            <v>184</v>
          </cell>
          <cell r="BH195">
            <v>60879.54</v>
          </cell>
          <cell r="BI195">
            <v>0.0002010527337748005</v>
          </cell>
          <cell r="BJ195">
            <v>140</v>
          </cell>
          <cell r="BK195">
            <v>190</v>
          </cell>
          <cell r="BL195">
            <v>144</v>
          </cell>
          <cell r="BM195">
            <v>197</v>
          </cell>
          <cell r="BN195">
            <v>11250.54</v>
          </cell>
          <cell r="BO195">
            <v>5857.7</v>
          </cell>
          <cell r="BP195">
            <v>1280</v>
          </cell>
          <cell r="BQ195">
            <v>1187</v>
          </cell>
          <cell r="BR195">
            <v>2699</v>
          </cell>
          <cell r="BS195">
            <v>2936</v>
          </cell>
          <cell r="BT195">
            <v>3485</v>
          </cell>
          <cell r="BU195">
            <v>3962</v>
          </cell>
          <cell r="BV195">
            <v>5138</v>
          </cell>
          <cell r="BW195">
            <v>3130</v>
          </cell>
          <cell r="BX195">
            <v>2619</v>
          </cell>
          <cell r="BY195">
            <v>2532</v>
          </cell>
          <cell r="BZ195">
            <v>1748</v>
          </cell>
          <cell r="CA195">
            <v>5857.7</v>
          </cell>
          <cell r="CB195">
            <v>11250.54</v>
          </cell>
        </row>
        <row r="196">
          <cell r="B196" t="str">
            <v>Fresenius Kabi</v>
          </cell>
          <cell r="C196">
            <v>194</v>
          </cell>
          <cell r="D196">
            <v>46632.31</v>
          </cell>
          <cell r="E196">
            <v>0.00011077033247824261</v>
          </cell>
          <cell r="F196">
            <v>191.0720884246059</v>
          </cell>
          <cell r="G196">
            <v>209.36229549451605</v>
          </cell>
          <cell r="H196">
            <v>194</v>
          </cell>
          <cell r="I196">
            <v>46632.31</v>
          </cell>
          <cell r="J196">
            <v>0.00011077033247824261</v>
          </cell>
          <cell r="K196">
            <v>191.0720884246059</v>
          </cell>
          <cell r="L196">
            <v>209.36229549451605</v>
          </cell>
          <cell r="M196">
            <v>209</v>
          </cell>
          <cell r="N196">
            <v>80</v>
          </cell>
          <cell r="O196">
            <v>1.6681501143349046E-05</v>
          </cell>
          <cell r="P196">
            <v>166.66666666666666</v>
          </cell>
          <cell r="Q196">
            <v>263.1106226915856</v>
          </cell>
          <cell r="R196">
            <v>209</v>
          </cell>
          <cell r="S196">
            <v>80</v>
          </cell>
          <cell r="T196">
            <v>1.6681501143349046E-05</v>
          </cell>
          <cell r="U196">
            <v>166.66666666666666</v>
          </cell>
          <cell r="V196">
            <v>263.1106226915856</v>
          </cell>
          <cell r="W196">
            <v>21</v>
          </cell>
          <cell r="Y196">
            <v>5.566910580411929E-05</v>
          </cell>
          <cell r="AA196">
            <v>12536.11</v>
          </cell>
          <cell r="AC196">
            <v>0.00042949905350018563</v>
          </cell>
          <cell r="AE196">
            <v>1982.68</v>
          </cell>
          <cell r="AG196">
            <v>0.0004294985884334299</v>
          </cell>
          <cell r="AI196">
            <v>211</v>
          </cell>
          <cell r="AJ196">
            <v>30</v>
          </cell>
          <cell r="AK196">
            <v>6.340109332226716E-06</v>
          </cell>
          <cell r="AL196">
            <v>-82.35294117647058</v>
          </cell>
          <cell r="AM196">
            <v>207</v>
          </cell>
          <cell r="AN196">
            <v>16020.88</v>
          </cell>
          <cell r="AO196">
            <v>5.290844381343922E-05</v>
          </cell>
          <cell r="AP196">
            <v>-76.70631077454242</v>
          </cell>
          <cell r="AX196">
            <v>33.33333333333333</v>
          </cell>
          <cell r="AY196">
            <v>0</v>
          </cell>
          <cell r="AZ196">
            <v>0</v>
          </cell>
          <cell r="BA196">
            <v>0</v>
          </cell>
          <cell r="BC196">
            <v>0</v>
          </cell>
          <cell r="BD196">
            <v>211</v>
          </cell>
          <cell r="BE196">
            <v>30</v>
          </cell>
          <cell r="BF196">
            <v>6.340109332226716E-06</v>
          </cell>
          <cell r="BG196">
            <v>207</v>
          </cell>
          <cell r="BH196">
            <v>16020.88</v>
          </cell>
          <cell r="BI196">
            <v>5.290844381343922E-05</v>
          </cell>
          <cell r="BJ196">
            <v>194</v>
          </cell>
          <cell r="BK196">
            <v>171</v>
          </cell>
          <cell r="BL196">
            <v>231</v>
          </cell>
          <cell r="BM196">
            <v>231</v>
          </cell>
          <cell r="BN196">
            <v>2608.65</v>
          </cell>
          <cell r="BO196">
            <v>6045.67</v>
          </cell>
          <cell r="BP196">
            <v>23</v>
          </cell>
          <cell r="BQ196">
            <v>29</v>
          </cell>
          <cell r="BS196">
            <v>17</v>
          </cell>
          <cell r="BT196">
            <v>3</v>
          </cell>
          <cell r="BV196">
            <v>4</v>
          </cell>
          <cell r="BZ196">
            <v>4</v>
          </cell>
          <cell r="CA196">
            <v>6045.67</v>
          </cell>
          <cell r="CB196">
            <v>2608.65</v>
          </cell>
        </row>
        <row r="197">
          <cell r="B197" t="str">
            <v>DNR Farma</v>
          </cell>
          <cell r="C197">
            <v>195</v>
          </cell>
          <cell r="D197">
            <v>44629.76</v>
          </cell>
          <cell r="E197">
            <v>0.00010601347764295128</v>
          </cell>
          <cell r="F197">
            <v>-17.94078245530294</v>
          </cell>
          <cell r="G197">
            <v>59.02354377098465</v>
          </cell>
          <cell r="H197">
            <v>195</v>
          </cell>
          <cell r="I197">
            <v>44629.76</v>
          </cell>
          <cell r="J197">
            <v>0.00010601347764295128</v>
          </cell>
          <cell r="K197">
            <v>-17.94078245530294</v>
          </cell>
          <cell r="L197">
            <v>59.02354377098465</v>
          </cell>
          <cell r="M197">
            <v>195</v>
          </cell>
          <cell r="N197">
            <v>378</v>
          </cell>
          <cell r="O197">
            <v>7.882009290232424E-05</v>
          </cell>
          <cell r="P197">
            <v>-35.38461538461538</v>
          </cell>
          <cell r="Q197">
            <v>63.753727806038064</v>
          </cell>
          <cell r="R197">
            <v>195</v>
          </cell>
          <cell r="S197">
            <v>378</v>
          </cell>
          <cell r="T197">
            <v>7.882009290232424E-05</v>
          </cell>
          <cell r="U197">
            <v>-35.38461538461538</v>
          </cell>
          <cell r="V197">
            <v>63.753727806038064</v>
          </cell>
          <cell r="W197">
            <v>68</v>
          </cell>
          <cell r="X197">
            <v>45</v>
          </cell>
          <cell r="Y197">
            <v>0.00018026186641333864</v>
          </cell>
          <cell r="Z197">
            <v>0.0001090332417397567</v>
          </cell>
          <cell r="AA197">
            <v>6790.18</v>
          </cell>
          <cell r="AB197">
            <v>5811.22</v>
          </cell>
          <cell r="AC197">
            <v>0.00023263802591839814</v>
          </cell>
          <cell r="AD197">
            <v>0.00014703740675907026</v>
          </cell>
          <cell r="AE197">
            <v>1073.83</v>
          </cell>
          <cell r="AF197">
            <v>679.69</v>
          </cell>
          <cell r="AG197">
            <v>0.00023261871266037383</v>
          </cell>
          <cell r="AH197">
            <v>0.000147026536472838</v>
          </cell>
          <cell r="AI197">
            <v>189</v>
          </cell>
          <cell r="AJ197">
            <v>585</v>
          </cell>
          <cell r="AK197">
            <v>0.00012363213197842096</v>
          </cell>
          <cell r="AL197">
            <v>-9.861325115562403</v>
          </cell>
          <cell r="AM197">
            <v>188</v>
          </cell>
          <cell r="AN197">
            <v>54387.26</v>
          </cell>
          <cell r="AO197">
            <v>0.00017961218671364558</v>
          </cell>
          <cell r="AP197">
            <v>17.94282943466994</v>
          </cell>
          <cell r="AQ197">
            <v>25.92592592592593</v>
          </cell>
          <cell r="AR197">
            <v>-61.42857142857143</v>
          </cell>
          <cell r="AS197">
            <v>-35.29411764705882</v>
          </cell>
          <cell r="AT197">
            <v>-34.375</v>
          </cell>
          <cell r="AU197">
            <v>-31.11111111111111</v>
          </cell>
          <cell r="AV197">
            <v>-53.703703703703695</v>
          </cell>
          <cell r="AW197">
            <v>-23.684210526315784</v>
          </cell>
          <cell r="AX197">
            <v>-6.122448979591832</v>
          </cell>
          <cell r="AY197">
            <v>-34.78260869565217</v>
          </cell>
          <cell r="AZ197">
            <v>-42.85714285714286</v>
          </cell>
          <cell r="BA197">
            <v>-25</v>
          </cell>
          <cell r="BB197">
            <v>-23.076923076923073</v>
          </cell>
          <cell r="BC197">
            <v>-33.82352941176471</v>
          </cell>
          <cell r="BD197">
            <v>189</v>
          </cell>
          <cell r="BE197">
            <v>585</v>
          </cell>
          <cell r="BF197">
            <v>0.00012363213197842096</v>
          </cell>
          <cell r="BG197">
            <v>188</v>
          </cell>
          <cell r="BH197">
            <v>54387.26</v>
          </cell>
          <cell r="BI197">
            <v>0.00017961218671364558</v>
          </cell>
          <cell r="BJ197">
            <v>182</v>
          </cell>
          <cell r="BK197">
            <v>179</v>
          </cell>
          <cell r="BL197">
            <v>190</v>
          </cell>
          <cell r="BM197">
            <v>186</v>
          </cell>
          <cell r="BN197">
            <v>9926.79</v>
          </cell>
          <cell r="BO197">
            <v>5473.26</v>
          </cell>
          <cell r="BP197">
            <v>27</v>
          </cell>
          <cell r="BQ197">
            <v>33</v>
          </cell>
          <cell r="BR197">
            <v>21</v>
          </cell>
          <cell r="BS197">
            <v>31</v>
          </cell>
          <cell r="BT197">
            <v>25</v>
          </cell>
          <cell r="BU197">
            <v>29</v>
          </cell>
          <cell r="BV197">
            <v>46</v>
          </cell>
          <cell r="BW197">
            <v>30</v>
          </cell>
          <cell r="BX197">
            <v>28</v>
          </cell>
          <cell r="BY197">
            <v>33</v>
          </cell>
          <cell r="BZ197">
            <v>30</v>
          </cell>
          <cell r="CA197">
            <v>5473.26</v>
          </cell>
          <cell r="CB197">
            <v>9926.79</v>
          </cell>
        </row>
        <row r="198">
          <cell r="B198" t="str">
            <v>Labsa</v>
          </cell>
          <cell r="C198">
            <v>196</v>
          </cell>
          <cell r="D198">
            <v>39722.2</v>
          </cell>
          <cell r="E198">
            <v>9.435606558558322E-05</v>
          </cell>
          <cell r="F198">
            <v>-27.304783801357612</v>
          </cell>
          <cell r="G198">
            <v>52.28820604954748</v>
          </cell>
          <cell r="H198">
            <v>196</v>
          </cell>
          <cell r="I198">
            <v>39722.2</v>
          </cell>
          <cell r="J198">
            <v>9.435606558558322E-05</v>
          </cell>
          <cell r="K198">
            <v>-27.304783801357612</v>
          </cell>
          <cell r="L198">
            <v>52.28820604954748</v>
          </cell>
          <cell r="M198">
            <v>183</v>
          </cell>
          <cell r="N198">
            <v>1306</v>
          </cell>
          <cell r="O198">
            <v>0.00027232550616517316</v>
          </cell>
          <cell r="P198">
            <v>-32.33160621761658</v>
          </cell>
          <cell r="Q198">
            <v>66.76602459233372</v>
          </cell>
          <cell r="R198">
            <v>183</v>
          </cell>
          <cell r="S198">
            <v>1306</v>
          </cell>
          <cell r="T198">
            <v>0.00027232550616517316</v>
          </cell>
          <cell r="U198">
            <v>-32.33160621761658</v>
          </cell>
          <cell r="V198">
            <v>66.76602459233372</v>
          </cell>
          <cell r="W198">
            <v>188</v>
          </cell>
          <cell r="X198">
            <v>39</v>
          </cell>
          <cell r="Y198">
            <v>0.0004983710424368774</v>
          </cell>
          <cell r="Z198">
            <v>9.44954761744558E-05</v>
          </cell>
          <cell r="AA198">
            <v>5764.58</v>
          </cell>
          <cell r="AB198">
            <v>1862.69</v>
          </cell>
          <cell r="AC198">
            <v>0.00019749999432248916</v>
          </cell>
          <cell r="AD198">
            <v>4.7130397265299295E-05</v>
          </cell>
          <cell r="AE198">
            <v>911.64</v>
          </cell>
          <cell r="AF198">
            <v>217.82</v>
          </cell>
          <cell r="AG198">
            <v>0.00019748426027369623</v>
          </cell>
          <cell r="AH198">
            <v>4.711753913477258E-05</v>
          </cell>
          <cell r="AI198">
            <v>179</v>
          </cell>
          <cell r="AJ198">
            <v>1930</v>
          </cell>
          <cell r="AK198">
            <v>0.00040788036703991875</v>
          </cell>
          <cell r="AL198">
            <v>-62.20133176654916</v>
          </cell>
          <cell r="AM198">
            <v>187</v>
          </cell>
          <cell r="AN198">
            <v>54642.11</v>
          </cell>
          <cell r="AO198">
            <v>0.0001804538206879251</v>
          </cell>
          <cell r="AP198">
            <v>-54.854066281982625</v>
          </cell>
          <cell r="AQ198">
            <v>-45.66473988439307</v>
          </cell>
          <cell r="AR198">
            <v>8.536585365853666</v>
          </cell>
          <cell r="AS198">
            <v>34.50704225352113</v>
          </cell>
          <cell r="AT198">
            <v>-83.33333333333334</v>
          </cell>
          <cell r="AU198">
            <v>-65.83333333333333</v>
          </cell>
          <cell r="AV198">
            <v>-22.267206477732792</v>
          </cell>
          <cell r="AW198">
            <v>54.54545454545454</v>
          </cell>
          <cell r="AX198">
            <v>9.644670050761416</v>
          </cell>
          <cell r="AY198">
            <v>-30.263157894736846</v>
          </cell>
          <cell r="AZ198">
            <v>23.931623931623935</v>
          </cell>
          <cell r="BA198">
            <v>-74.07407407407408</v>
          </cell>
          <cell r="BB198">
            <v>-62.13592233009708</v>
          </cell>
          <cell r="BC198">
            <v>-79.25531914893618</v>
          </cell>
          <cell r="BD198">
            <v>179</v>
          </cell>
          <cell r="BE198">
            <v>1930</v>
          </cell>
          <cell r="BF198">
            <v>0.00040788036703991875</v>
          </cell>
          <cell r="BG198">
            <v>187</v>
          </cell>
          <cell r="BH198">
            <v>54642.11</v>
          </cell>
          <cell r="BI198">
            <v>0.0001804538206879251</v>
          </cell>
          <cell r="BJ198">
            <v>172</v>
          </cell>
          <cell r="BK198">
            <v>181</v>
          </cell>
          <cell r="BL198">
            <v>192</v>
          </cell>
          <cell r="BM198">
            <v>198</v>
          </cell>
          <cell r="BN198">
            <v>10073.09</v>
          </cell>
          <cell r="BO198">
            <v>4955.47</v>
          </cell>
          <cell r="BP198">
            <v>178</v>
          </cell>
          <cell r="BQ198">
            <v>191</v>
          </cell>
          <cell r="BR198">
            <v>49</v>
          </cell>
          <cell r="BS198">
            <v>41</v>
          </cell>
          <cell r="BT198">
            <v>192</v>
          </cell>
          <cell r="BU198">
            <v>68</v>
          </cell>
          <cell r="BV198">
            <v>216</v>
          </cell>
          <cell r="BW198">
            <v>106</v>
          </cell>
          <cell r="BX198">
            <v>145</v>
          </cell>
          <cell r="BY198">
            <v>42</v>
          </cell>
          <cell r="BZ198">
            <v>39</v>
          </cell>
          <cell r="CA198">
            <v>4955.47</v>
          </cell>
          <cell r="CB198">
            <v>10073.09</v>
          </cell>
        </row>
        <row r="199">
          <cell r="B199" t="str">
            <v>Celina</v>
          </cell>
          <cell r="C199">
            <v>197</v>
          </cell>
          <cell r="D199">
            <v>39450.76</v>
          </cell>
          <cell r="E199">
            <v>9.37112873396011E-05</v>
          </cell>
          <cell r="F199">
            <v>89.29762098979872</v>
          </cell>
          <cell r="G199">
            <v>136.15796923908988</v>
          </cell>
          <cell r="H199">
            <v>197</v>
          </cell>
          <cell r="I199">
            <v>39450.76</v>
          </cell>
          <cell r="J199">
            <v>9.37112873396011E-05</v>
          </cell>
          <cell r="K199">
            <v>89.29762098979872</v>
          </cell>
          <cell r="L199">
            <v>136.15796923908988</v>
          </cell>
          <cell r="M199">
            <v>185</v>
          </cell>
          <cell r="N199">
            <v>1213</v>
          </cell>
          <cell r="O199">
            <v>0.0002529332610860299</v>
          </cell>
          <cell r="P199">
            <v>55.71245186136071</v>
          </cell>
          <cell r="Q199">
            <v>153.63600063778563</v>
          </cell>
          <cell r="R199">
            <v>185</v>
          </cell>
          <cell r="S199">
            <v>1213</v>
          </cell>
          <cell r="T199">
            <v>0.0002529332610860299</v>
          </cell>
          <cell r="U199">
            <v>55.71245186136071</v>
          </cell>
          <cell r="V199">
            <v>153.63600063778563</v>
          </cell>
          <cell r="W199">
            <v>67</v>
          </cell>
          <cell r="X199">
            <v>98</v>
          </cell>
          <cell r="Y199">
            <v>0.0001776109566131425</v>
          </cell>
          <cell r="Z199">
            <v>0.00023745017089991458</v>
          </cell>
          <cell r="AA199">
            <v>2087.38</v>
          </cell>
          <cell r="AB199">
            <v>3945.05</v>
          </cell>
          <cell r="AC199">
            <v>7.151562440782806E-05</v>
          </cell>
          <cell r="AD199">
            <v>9.981895738500179E-05</v>
          </cell>
          <cell r="AE199">
            <v>330.1</v>
          </cell>
          <cell r="AF199">
            <v>461.41</v>
          </cell>
          <cell r="AG199">
            <v>7.150800131230215E-05</v>
          </cell>
          <cell r="AH199">
            <v>9.980949284811042E-05</v>
          </cell>
          <cell r="AI199">
            <v>188</v>
          </cell>
          <cell r="AJ199">
            <v>779</v>
          </cell>
          <cell r="AK199">
            <v>0.00016463150566015374</v>
          </cell>
          <cell r="AL199">
            <v>41.123188405797094</v>
          </cell>
          <cell r="AM199">
            <v>201</v>
          </cell>
          <cell r="AN199">
            <v>20840.6</v>
          </cell>
          <cell r="AO199">
            <v>6.882541496711551E-05</v>
          </cell>
          <cell r="AP199">
            <v>58.492689697131</v>
          </cell>
          <cell r="AQ199">
            <v>91.42857142857143</v>
          </cell>
          <cell r="AR199">
            <v>37.5</v>
          </cell>
          <cell r="AS199">
            <v>88.57142857142857</v>
          </cell>
          <cell r="AT199">
            <v>58.69565217391304</v>
          </cell>
          <cell r="AU199">
            <v>1.4705882352941124</v>
          </cell>
          <cell r="AV199">
            <v>22.413793103448263</v>
          </cell>
          <cell r="AW199">
            <v>13</v>
          </cell>
          <cell r="AX199">
            <v>25</v>
          </cell>
          <cell r="AY199">
            <v>41.176470588235304</v>
          </cell>
          <cell r="AZ199">
            <v>117.54385964912282</v>
          </cell>
          <cell r="BA199">
            <v>159.5744680851064</v>
          </cell>
          <cell r="BB199">
            <v>165.07936507936506</v>
          </cell>
          <cell r="BC199">
            <v>46.26865671641791</v>
          </cell>
          <cell r="BD199">
            <v>188</v>
          </cell>
          <cell r="BE199">
            <v>779</v>
          </cell>
          <cell r="BF199">
            <v>0.00016463150566015374</v>
          </cell>
          <cell r="BG199">
            <v>201</v>
          </cell>
          <cell r="BH199">
            <v>20840.6</v>
          </cell>
          <cell r="BI199">
            <v>6.882541496711551E-05</v>
          </cell>
          <cell r="BJ199">
            <v>183</v>
          </cell>
          <cell r="BK199">
            <v>189</v>
          </cell>
          <cell r="BL199">
            <v>185</v>
          </cell>
          <cell r="BM199">
            <v>193</v>
          </cell>
          <cell r="BN199">
            <v>3806.73</v>
          </cell>
          <cell r="BO199">
            <v>4779.26</v>
          </cell>
          <cell r="BP199">
            <v>33</v>
          </cell>
          <cell r="BQ199">
            <v>66</v>
          </cell>
          <cell r="BR199">
            <v>73</v>
          </cell>
          <cell r="BS199">
            <v>69</v>
          </cell>
          <cell r="BT199">
            <v>142</v>
          </cell>
          <cell r="BU199">
            <v>113</v>
          </cell>
          <cell r="BV199">
            <v>110</v>
          </cell>
          <cell r="BW199">
            <v>96</v>
          </cell>
          <cell r="BX199">
            <v>124</v>
          </cell>
          <cell r="BY199">
            <v>122</v>
          </cell>
          <cell r="BZ199">
            <v>167</v>
          </cell>
          <cell r="CA199">
            <v>4779.26</v>
          </cell>
          <cell r="CB199">
            <v>3806.73</v>
          </cell>
        </row>
        <row r="200">
          <cell r="B200" t="str">
            <v>Scott Pharma</v>
          </cell>
          <cell r="C200">
            <v>198</v>
          </cell>
          <cell r="D200">
            <v>36445.07</v>
          </cell>
          <cell r="E200">
            <v>8.657157496793158E-05</v>
          </cell>
          <cell r="F200">
            <v>-63.42940142037543</v>
          </cell>
          <cell r="G200">
            <v>26.30449558966177</v>
          </cell>
          <cell r="H200">
            <v>198</v>
          </cell>
          <cell r="I200">
            <v>36445.07</v>
          </cell>
          <cell r="J200">
            <v>8.657157496793158E-05</v>
          </cell>
          <cell r="K200">
            <v>-63.42940142037543</v>
          </cell>
          <cell r="L200">
            <v>26.30449558966177</v>
          </cell>
          <cell r="M200">
            <v>207</v>
          </cell>
          <cell r="N200">
            <v>108</v>
          </cell>
          <cell r="O200">
            <v>2.252002654352121E-05</v>
          </cell>
          <cell r="P200">
            <v>-66.25</v>
          </cell>
          <cell r="Q200">
            <v>33.29993818440381</v>
          </cell>
          <cell r="R200">
            <v>207</v>
          </cell>
          <cell r="S200">
            <v>108</v>
          </cell>
          <cell r="T200">
            <v>2.252002654352121E-05</v>
          </cell>
          <cell r="U200">
            <v>-66.25</v>
          </cell>
          <cell r="V200">
            <v>33.29993818440381</v>
          </cell>
          <cell r="W200">
            <v>14</v>
          </cell>
          <cell r="X200">
            <v>40</v>
          </cell>
          <cell r="Y200">
            <v>3.7112737202746195E-05</v>
          </cell>
          <cell r="Z200">
            <v>9.691843710200595E-05</v>
          </cell>
          <cell r="AA200">
            <v>4638.58</v>
          </cell>
          <cell r="AB200">
            <v>13914.82</v>
          </cell>
          <cell r="AC200">
            <v>0.0001589221632216765</v>
          </cell>
          <cell r="AD200">
            <v>0.00035207736900672254</v>
          </cell>
          <cell r="AE200">
            <v>733.62</v>
          </cell>
          <cell r="AF200">
            <v>1627.62</v>
          </cell>
          <cell r="AG200">
            <v>0.00015892062987800997</v>
          </cell>
          <cell r="AH200">
            <v>0.00035207716943594955</v>
          </cell>
          <cell r="AI200">
            <v>198</v>
          </cell>
          <cell r="AJ200">
            <v>320</v>
          </cell>
          <cell r="AK200">
            <v>6.762783287708498E-05</v>
          </cell>
          <cell r="AL200">
            <v>31900</v>
          </cell>
          <cell r="AM200">
            <v>179</v>
          </cell>
          <cell r="AN200">
            <v>99656.75</v>
          </cell>
          <cell r="AO200">
            <v>0.000329113229610668</v>
          </cell>
          <cell r="AP200">
            <v>32369.943307702328</v>
          </cell>
          <cell r="AR200">
            <v>1.9607843137254832</v>
          </cell>
          <cell r="AV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185.71428571428572</v>
          </cell>
          <cell r="BD200">
            <v>198</v>
          </cell>
          <cell r="BE200">
            <v>320</v>
          </cell>
          <cell r="BF200">
            <v>6.762783287708498E-05</v>
          </cell>
          <cell r="BG200">
            <v>179</v>
          </cell>
          <cell r="BH200">
            <v>99656.75</v>
          </cell>
          <cell r="BI200">
            <v>0.000329113229610668</v>
          </cell>
          <cell r="BJ200">
            <v>198</v>
          </cell>
          <cell r="BK200">
            <v>183</v>
          </cell>
          <cell r="BL200">
            <v>191</v>
          </cell>
          <cell r="BM200">
            <v>175</v>
          </cell>
          <cell r="BN200">
            <v>17898.73</v>
          </cell>
          <cell r="BO200">
            <v>4724.06</v>
          </cell>
          <cell r="BP200">
            <v>52</v>
          </cell>
          <cell r="BQ200">
            <v>16</v>
          </cell>
          <cell r="CA200">
            <v>4724.06</v>
          </cell>
          <cell r="CB200">
            <v>17898.73</v>
          </cell>
        </row>
        <row r="201">
          <cell r="B201" t="str">
            <v>Cepage</v>
          </cell>
          <cell r="C201">
            <v>199</v>
          </cell>
          <cell r="D201">
            <v>30673.02</v>
          </cell>
          <cell r="E201">
            <v>7.28606544156141E-05</v>
          </cell>
          <cell r="F201">
            <v>3765.8272837265577</v>
          </cell>
          <cell r="G201">
            <v>2780.6117669573932</v>
          </cell>
          <cell r="H201">
            <v>199</v>
          </cell>
          <cell r="I201">
            <v>30673.02</v>
          </cell>
          <cell r="J201">
            <v>7.28606544156141E-05</v>
          </cell>
          <cell r="K201">
            <v>3765.8272837265577</v>
          </cell>
          <cell r="L201">
            <v>2780.6117669573932</v>
          </cell>
          <cell r="M201">
            <v>202</v>
          </cell>
          <cell r="N201">
            <v>237</v>
          </cell>
          <cell r="O201">
            <v>4.9418947137171555E-05</v>
          </cell>
          <cell r="P201">
            <v>2862.5</v>
          </cell>
          <cell r="Q201">
            <v>2922.9945739643344</v>
          </cell>
          <cell r="R201">
            <v>202</v>
          </cell>
          <cell r="S201">
            <v>237</v>
          </cell>
          <cell r="T201">
            <v>4.9418947137171555E-05</v>
          </cell>
          <cell r="U201">
            <v>2862.5</v>
          </cell>
          <cell r="V201">
            <v>2922.9945739643344</v>
          </cell>
          <cell r="W201">
            <v>6</v>
          </cell>
          <cell r="X201">
            <v>33</v>
          </cell>
          <cell r="Y201">
            <v>1.590545880117694E-05</v>
          </cell>
          <cell r="Z201">
            <v>7.995771060915491E-05</v>
          </cell>
          <cell r="AA201">
            <v>595.08</v>
          </cell>
          <cell r="AB201">
            <v>4473</v>
          </cell>
          <cell r="AC201">
            <v>2.0388006866315823E-05</v>
          </cell>
          <cell r="AD201">
            <v>0.00011317732256450819</v>
          </cell>
          <cell r="AE201">
            <v>94.11</v>
          </cell>
          <cell r="AF201">
            <v>523.18</v>
          </cell>
          <cell r="AG201">
            <v>2.038660406998108E-05</v>
          </cell>
          <cell r="AH201">
            <v>0.0001131712153361965</v>
          </cell>
          <cell r="AI201">
            <v>220</v>
          </cell>
          <cell r="AJ201">
            <v>8</v>
          </cell>
          <cell r="AK201">
            <v>1.6906958219271243E-06</v>
          </cell>
          <cell r="AM201">
            <v>221</v>
          </cell>
          <cell r="AN201">
            <v>793.44</v>
          </cell>
          <cell r="AO201">
            <v>2.620310223866305E-06</v>
          </cell>
          <cell r="BB201">
            <v>1600</v>
          </cell>
          <cell r="BC201">
            <v>450</v>
          </cell>
          <cell r="BD201">
            <v>220</v>
          </cell>
          <cell r="BE201">
            <v>8</v>
          </cell>
          <cell r="BF201">
            <v>1.6906958219271243E-06</v>
          </cell>
          <cell r="BG201">
            <v>221</v>
          </cell>
          <cell r="BH201">
            <v>793.44</v>
          </cell>
          <cell r="BI201">
            <v>2.620310223866305E-06</v>
          </cell>
          <cell r="BJ201">
            <v>203</v>
          </cell>
          <cell r="BK201">
            <v>203</v>
          </cell>
          <cell r="BL201">
            <v>194</v>
          </cell>
          <cell r="BM201">
            <v>191</v>
          </cell>
          <cell r="BN201">
            <v>127.06</v>
          </cell>
          <cell r="BO201">
            <v>3703.91</v>
          </cell>
          <cell r="BP201">
            <v>4</v>
          </cell>
          <cell r="BQ201">
            <v>11</v>
          </cell>
          <cell r="BR201">
            <v>16</v>
          </cell>
          <cell r="BS201">
            <v>8</v>
          </cell>
          <cell r="BT201">
            <v>15</v>
          </cell>
          <cell r="BU201">
            <v>23</v>
          </cell>
          <cell r="BV201">
            <v>25</v>
          </cell>
          <cell r="BW201">
            <v>27</v>
          </cell>
          <cell r="BX201">
            <v>14</v>
          </cell>
          <cell r="BY201">
            <v>27</v>
          </cell>
          <cell r="BZ201">
            <v>34</v>
          </cell>
          <cell r="CA201">
            <v>3703.91</v>
          </cell>
          <cell r="CB201">
            <v>127.06</v>
          </cell>
        </row>
        <row r="202">
          <cell r="B202" t="str">
            <v>Inmunolab</v>
          </cell>
          <cell r="C202">
            <v>200</v>
          </cell>
          <cell r="D202">
            <v>29200.83</v>
          </cell>
          <cell r="E202">
            <v>6.936361607950884E-05</v>
          </cell>
          <cell r="F202">
            <v>3691.8231398519674</v>
          </cell>
          <cell r="G202">
            <v>2727.3820755721817</v>
          </cell>
          <cell r="H202">
            <v>200</v>
          </cell>
          <cell r="I202">
            <v>29200.83</v>
          </cell>
          <cell r="J202">
            <v>6.936361607950884E-05</v>
          </cell>
          <cell r="K202">
            <v>3691.8231398519674</v>
          </cell>
          <cell r="L202">
            <v>2727.3820755721817</v>
          </cell>
          <cell r="M202">
            <v>179</v>
          </cell>
          <cell r="N202">
            <v>1713</v>
          </cell>
          <cell r="O202">
            <v>0.00035719264323196145</v>
          </cell>
          <cell r="P202">
            <v>5610</v>
          </cell>
          <cell r="Q202">
            <v>5633.856208383578</v>
          </cell>
          <cell r="R202">
            <v>179</v>
          </cell>
          <cell r="S202">
            <v>1713</v>
          </cell>
          <cell r="T202">
            <v>0.00035719264323196145</v>
          </cell>
          <cell r="U202">
            <v>5610</v>
          </cell>
          <cell r="V202">
            <v>5633.856208383578</v>
          </cell>
          <cell r="X202">
            <v>259</v>
          </cell>
          <cell r="Z202">
            <v>0.0006275468802354885</v>
          </cell>
          <cell r="AB202">
            <v>4413.13</v>
          </cell>
          <cell r="AD202">
            <v>0.00011166247206105702</v>
          </cell>
          <cell r="AF202">
            <v>516.2</v>
          </cell>
          <cell r="AH202">
            <v>0.00011166134285818383</v>
          </cell>
          <cell r="AI202">
            <v>212</v>
          </cell>
          <cell r="AJ202">
            <v>30</v>
          </cell>
          <cell r="AK202">
            <v>6.340109332226716E-06</v>
          </cell>
          <cell r="AL202">
            <v>-89.61937716262976</v>
          </cell>
          <cell r="AM202">
            <v>222</v>
          </cell>
          <cell r="AN202">
            <v>770.1</v>
          </cell>
          <cell r="AO202">
            <v>2.543230620336058E-06</v>
          </cell>
          <cell r="AP202">
            <v>-86.04562668744451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-86.66666666666667</v>
          </cell>
          <cell r="BD202">
            <v>212</v>
          </cell>
          <cell r="BE202">
            <v>30</v>
          </cell>
          <cell r="BF202">
            <v>6.340109332226716E-06</v>
          </cell>
          <cell r="BG202">
            <v>222</v>
          </cell>
          <cell r="BH202">
            <v>770.1</v>
          </cell>
          <cell r="BI202">
            <v>2.543230620336058E-06</v>
          </cell>
          <cell r="BJ202">
            <v>230</v>
          </cell>
          <cell r="BK202">
            <v>230</v>
          </cell>
          <cell r="BL202">
            <v>170</v>
          </cell>
          <cell r="BM202">
            <v>192</v>
          </cell>
          <cell r="BN202">
            <v>151.35</v>
          </cell>
          <cell r="BO202">
            <v>3455.65</v>
          </cell>
          <cell r="BS202">
            <v>2</v>
          </cell>
          <cell r="BW202">
            <v>1</v>
          </cell>
          <cell r="BX202">
            <v>1162</v>
          </cell>
          <cell r="BY202">
            <v>66</v>
          </cell>
          <cell r="BZ202">
            <v>223</v>
          </cell>
          <cell r="CA202">
            <v>3455.65</v>
          </cell>
          <cell r="CB202">
            <v>151.35</v>
          </cell>
        </row>
        <row r="203">
          <cell r="B203" t="str">
            <v>Laboratorios Tau</v>
          </cell>
          <cell r="C203">
            <v>201</v>
          </cell>
          <cell r="D203">
            <v>27738.1</v>
          </cell>
          <cell r="E203">
            <v>6.588904901590209E-05</v>
          </cell>
          <cell r="H203">
            <v>201</v>
          </cell>
          <cell r="I203">
            <v>27738.1</v>
          </cell>
          <cell r="J203">
            <v>6.588904901590209E-05</v>
          </cell>
          <cell r="M203">
            <v>197</v>
          </cell>
          <cell r="N203">
            <v>289</v>
          </cell>
          <cell r="O203">
            <v>6.026192288034843E-05</v>
          </cell>
          <cell r="R203">
            <v>197</v>
          </cell>
          <cell r="S203">
            <v>289</v>
          </cell>
          <cell r="T203">
            <v>6.026192288034843E-05</v>
          </cell>
          <cell r="AI203">
            <v>245</v>
          </cell>
          <cell r="AM203">
            <v>245</v>
          </cell>
          <cell r="BD203">
            <v>245</v>
          </cell>
          <cell r="BG203">
            <v>245</v>
          </cell>
          <cell r="BJ203">
            <v>234</v>
          </cell>
          <cell r="BK203">
            <v>234</v>
          </cell>
          <cell r="BL203">
            <v>240</v>
          </cell>
          <cell r="BM203">
            <v>240</v>
          </cell>
          <cell r="BO203">
            <v>3398.92</v>
          </cell>
          <cell r="BV203">
            <v>289</v>
          </cell>
          <cell r="CA203">
            <v>3398.92</v>
          </cell>
        </row>
        <row r="204">
          <cell r="B204" t="str">
            <v>Sant Gall</v>
          </cell>
          <cell r="C204">
            <v>202</v>
          </cell>
          <cell r="D204">
            <v>23517.44</v>
          </cell>
          <cell r="E204">
            <v>5.586329838339816E-05</v>
          </cell>
          <cell r="H204">
            <v>202</v>
          </cell>
          <cell r="I204">
            <v>23517.44</v>
          </cell>
          <cell r="J204">
            <v>5.586329838339816E-05</v>
          </cell>
          <cell r="M204">
            <v>188</v>
          </cell>
          <cell r="N204">
            <v>612</v>
          </cell>
          <cell r="O204">
            <v>0.0001276134837466202</v>
          </cell>
          <cell r="R204">
            <v>188</v>
          </cell>
          <cell r="S204">
            <v>612</v>
          </cell>
          <cell r="T204">
            <v>0.0001276134837466202</v>
          </cell>
          <cell r="X204">
            <v>97</v>
          </cell>
          <cell r="Z204">
            <v>0.00023502720997236443</v>
          </cell>
          <cell r="AB204">
            <v>5396.69</v>
          </cell>
          <cell r="AD204">
            <v>0.00013654883186019578</v>
          </cell>
          <cell r="AF204">
            <v>631.13</v>
          </cell>
          <cell r="AH204">
            <v>0.0001365223233593289</v>
          </cell>
          <cell r="AI204">
            <v>255</v>
          </cell>
          <cell r="AM204">
            <v>255</v>
          </cell>
          <cell r="BD204">
            <v>255</v>
          </cell>
          <cell r="BG204">
            <v>255</v>
          </cell>
          <cell r="BJ204">
            <v>248</v>
          </cell>
          <cell r="BK204">
            <v>248</v>
          </cell>
          <cell r="BL204">
            <v>186</v>
          </cell>
          <cell r="BM204">
            <v>189</v>
          </cell>
          <cell r="BO204">
            <v>2768.45</v>
          </cell>
          <cell r="BX204">
            <v>66</v>
          </cell>
          <cell r="BY204">
            <v>327</v>
          </cell>
          <cell r="BZ204">
            <v>122</v>
          </cell>
          <cell r="CA204">
            <v>2768.45</v>
          </cell>
        </row>
        <row r="205">
          <cell r="B205" t="str">
            <v>Sivaderm</v>
          </cell>
          <cell r="C205">
            <v>203</v>
          </cell>
          <cell r="D205">
            <v>22487.15</v>
          </cell>
          <cell r="E205">
            <v>5.341594877002903E-05</v>
          </cell>
          <cell r="F205">
            <v>-23.896280056572316</v>
          </cell>
          <cell r="G205">
            <v>54.739874198397644</v>
          </cell>
          <cell r="H205">
            <v>203</v>
          </cell>
          <cell r="I205">
            <v>22487.15</v>
          </cell>
          <cell r="J205">
            <v>5.341594877002903E-05</v>
          </cell>
          <cell r="K205">
            <v>-23.896280056572316</v>
          </cell>
          <cell r="L205">
            <v>54.739874198397644</v>
          </cell>
          <cell r="M205">
            <v>198</v>
          </cell>
          <cell r="N205">
            <v>288</v>
          </cell>
          <cell r="O205">
            <v>6.005340411605656E-05</v>
          </cell>
          <cell r="P205">
            <v>-43.96887159533074</v>
          </cell>
          <cell r="Q205">
            <v>55.2839440674927</v>
          </cell>
          <cell r="R205">
            <v>198</v>
          </cell>
          <cell r="S205">
            <v>288</v>
          </cell>
          <cell r="T205">
            <v>6.005340411605656E-05</v>
          </cell>
          <cell r="U205">
            <v>-43.96887159533074</v>
          </cell>
          <cell r="V205">
            <v>55.2839440674927</v>
          </cell>
          <cell r="W205">
            <v>2</v>
          </cell>
          <cell r="X205">
            <v>16</v>
          </cell>
          <cell r="Y205">
            <v>5.301819600392313E-06</v>
          </cell>
          <cell r="Z205">
            <v>3.8767374840802376E-05</v>
          </cell>
          <cell r="AA205">
            <v>146.78</v>
          </cell>
          <cell r="AB205">
            <v>1343.55</v>
          </cell>
          <cell r="AC205">
            <v>5.0288224236032735E-06</v>
          </cell>
          <cell r="AD205">
            <v>3.39949456140275E-05</v>
          </cell>
          <cell r="AE205">
            <v>23.21</v>
          </cell>
          <cell r="AF205">
            <v>157.15</v>
          </cell>
          <cell r="AG205">
            <v>5.027872494572956E-06</v>
          </cell>
          <cell r="AH205">
            <v>3.399376216614411E-05</v>
          </cell>
          <cell r="AI205">
            <v>192</v>
          </cell>
          <cell r="AJ205">
            <v>514</v>
          </cell>
          <cell r="AK205">
            <v>0.00010862720655881774</v>
          </cell>
          <cell r="AL205">
            <v>-37.1638141809291</v>
          </cell>
          <cell r="AM205">
            <v>196</v>
          </cell>
          <cell r="AN205">
            <v>29548.03</v>
          </cell>
          <cell r="AO205">
            <v>9.758142405740609E-05</v>
          </cell>
          <cell r="AP205">
            <v>-29.80513509076883</v>
          </cell>
          <cell r="AQ205">
            <v>-96.15384615384616</v>
          </cell>
          <cell r="AR205">
            <v>-92.15686274509804</v>
          </cell>
          <cell r="AS205">
            <v>-66.66666666666667</v>
          </cell>
          <cell r="AT205">
            <v>-74.68354430379746</v>
          </cell>
          <cell r="AU205">
            <v>-34.78260869565217</v>
          </cell>
          <cell r="AV205">
            <v>0</v>
          </cell>
          <cell r="AW205">
            <v>-38</v>
          </cell>
          <cell r="AX205">
            <v>-47.05882352941176</v>
          </cell>
          <cell r="AY205">
            <v>-38.775510204081634</v>
          </cell>
          <cell r="AZ205">
            <v>-53.65853658536586</v>
          </cell>
          <cell r="BA205">
            <v>-45.945945945945944</v>
          </cell>
          <cell r="BB205">
            <v>380</v>
          </cell>
          <cell r="BC205">
            <v>700</v>
          </cell>
          <cell r="BD205">
            <v>192</v>
          </cell>
          <cell r="BE205">
            <v>514</v>
          </cell>
          <cell r="BF205">
            <v>0.00010862720655881774</v>
          </cell>
          <cell r="BG205">
            <v>196</v>
          </cell>
          <cell r="BH205">
            <v>29548.03</v>
          </cell>
          <cell r="BI205">
            <v>9.758142405740609E-05</v>
          </cell>
          <cell r="BJ205">
            <v>205</v>
          </cell>
          <cell r="BK205">
            <v>209</v>
          </cell>
          <cell r="BL205">
            <v>200</v>
          </cell>
          <cell r="BM205">
            <v>200</v>
          </cell>
          <cell r="BN205">
            <v>5552.87</v>
          </cell>
          <cell r="BO205">
            <v>2746.19</v>
          </cell>
          <cell r="BP205">
            <v>4</v>
          </cell>
          <cell r="BQ205">
            <v>14</v>
          </cell>
          <cell r="BR205">
            <v>20</v>
          </cell>
          <cell r="BS205">
            <v>30</v>
          </cell>
          <cell r="BT205">
            <v>44</v>
          </cell>
          <cell r="BU205">
            <v>31</v>
          </cell>
          <cell r="BV205">
            <v>36</v>
          </cell>
          <cell r="BW205">
            <v>30</v>
          </cell>
          <cell r="BX205">
            <v>19</v>
          </cell>
          <cell r="BY205">
            <v>20</v>
          </cell>
          <cell r="BZ205">
            <v>24</v>
          </cell>
          <cell r="CA205">
            <v>2746.19</v>
          </cell>
          <cell r="CB205">
            <v>5552.87</v>
          </cell>
        </row>
        <row r="206">
          <cell r="B206" t="str">
            <v>Argenfarma</v>
          </cell>
          <cell r="C206">
            <v>204</v>
          </cell>
          <cell r="D206">
            <v>20966.93</v>
          </cell>
          <cell r="E206">
            <v>4.9804820030318897E-05</v>
          </cell>
          <cell r="F206">
            <v>17.153190866412427</v>
          </cell>
          <cell r="G206">
            <v>84.26593252912477</v>
          </cell>
          <cell r="H206">
            <v>204</v>
          </cell>
          <cell r="I206">
            <v>20966.93</v>
          </cell>
          <cell r="J206">
            <v>4.9804820030318897E-05</v>
          </cell>
          <cell r="K206">
            <v>17.153190866412427</v>
          </cell>
          <cell r="L206">
            <v>84.26593252912477</v>
          </cell>
          <cell r="M206">
            <v>196</v>
          </cell>
          <cell r="N206">
            <v>371</v>
          </cell>
          <cell r="O206">
            <v>7.736046155228121E-05</v>
          </cell>
          <cell r="P206">
            <v>-7.25</v>
          </cell>
          <cell r="Q206">
            <v>91.51316345491712</v>
          </cell>
          <cell r="R206">
            <v>196</v>
          </cell>
          <cell r="S206">
            <v>371</v>
          </cell>
          <cell r="T206">
            <v>7.736046155228121E-05</v>
          </cell>
          <cell r="U206">
            <v>-7.25</v>
          </cell>
          <cell r="V206">
            <v>91.51316345491712</v>
          </cell>
          <cell r="W206">
            <v>21</v>
          </cell>
          <cell r="X206">
            <v>68</v>
          </cell>
          <cell r="Y206">
            <v>5.566910580411929E-05</v>
          </cell>
          <cell r="Z206">
            <v>0.00016476134307341012</v>
          </cell>
          <cell r="AA206">
            <v>763.01</v>
          </cell>
          <cell r="AB206">
            <v>5551.38</v>
          </cell>
          <cell r="AC206">
            <v>2.6141448408730986E-05</v>
          </cell>
          <cell r="AD206">
            <v>0.00014046284930430573</v>
          </cell>
          <cell r="AE206">
            <v>120.65</v>
          </cell>
          <cell r="AF206">
            <v>649.29</v>
          </cell>
          <cell r="AG206">
            <v>2.613583871047941E-05</v>
          </cell>
          <cell r="AH206">
            <v>0.00014045058757146492</v>
          </cell>
          <cell r="AI206">
            <v>197</v>
          </cell>
          <cell r="AJ206">
            <v>400</v>
          </cell>
          <cell r="AK206">
            <v>8.453479109635623E-05</v>
          </cell>
          <cell r="AL206">
            <v>-26.60550458715596</v>
          </cell>
          <cell r="AM206">
            <v>204</v>
          </cell>
          <cell r="AN206">
            <v>17897.02</v>
          </cell>
          <cell r="AO206">
            <v>5.910433615993616E-05</v>
          </cell>
          <cell r="AP206">
            <v>-21.345021914991904</v>
          </cell>
          <cell r="AQ206">
            <v>-25</v>
          </cell>
          <cell r="AR206">
            <v>0</v>
          </cell>
          <cell r="AS206">
            <v>-30.555555555555557</v>
          </cell>
          <cell r="AT206">
            <v>-26.315789473684216</v>
          </cell>
          <cell r="AU206">
            <v>-56.41025641025641</v>
          </cell>
          <cell r="AV206">
            <v>-57.89473684210527</v>
          </cell>
          <cell r="AW206">
            <v>-10.344827586206895</v>
          </cell>
          <cell r="AX206">
            <v>-53.333333333333336</v>
          </cell>
          <cell r="AY206">
            <v>45.45454545454546</v>
          </cell>
          <cell r="AZ206">
            <v>19.444444444444443</v>
          </cell>
          <cell r="BA206">
            <v>-14.28571428571429</v>
          </cell>
          <cell r="BB206">
            <v>11.111111111111116</v>
          </cell>
          <cell r="BC206">
            <v>223.80952380952382</v>
          </cell>
          <cell r="BD206">
            <v>197</v>
          </cell>
          <cell r="BE206">
            <v>400</v>
          </cell>
          <cell r="BF206">
            <v>8.453479109635623E-05</v>
          </cell>
          <cell r="BG206">
            <v>204</v>
          </cell>
          <cell r="BH206">
            <v>17897.02</v>
          </cell>
          <cell r="BI206">
            <v>5.910433615993616E-05</v>
          </cell>
          <cell r="BJ206">
            <v>193</v>
          </cell>
          <cell r="BK206">
            <v>201</v>
          </cell>
          <cell r="BL206">
            <v>187</v>
          </cell>
          <cell r="BM206">
            <v>188</v>
          </cell>
          <cell r="BN206">
            <v>3300.51</v>
          </cell>
          <cell r="BO206">
            <v>2538.22</v>
          </cell>
          <cell r="BP206">
            <v>25</v>
          </cell>
          <cell r="BQ206">
            <v>25</v>
          </cell>
          <cell r="BR206">
            <v>28</v>
          </cell>
          <cell r="BS206">
            <v>17</v>
          </cell>
          <cell r="BT206">
            <v>16</v>
          </cell>
          <cell r="BU206">
            <v>26</v>
          </cell>
          <cell r="BV206">
            <v>21</v>
          </cell>
          <cell r="BW206">
            <v>32</v>
          </cell>
          <cell r="BX206">
            <v>43</v>
          </cell>
          <cell r="BY206">
            <v>30</v>
          </cell>
          <cell r="BZ206">
            <v>40</v>
          </cell>
          <cell r="CA206">
            <v>2538.22</v>
          </cell>
          <cell r="CB206">
            <v>3300.51</v>
          </cell>
        </row>
        <row r="207">
          <cell r="B207" t="str">
            <v>Quimica Luar</v>
          </cell>
          <cell r="C207">
            <v>205</v>
          </cell>
          <cell r="D207">
            <v>20144.17</v>
          </cell>
          <cell r="E207">
            <v>4.7850436926633916E-05</v>
          </cell>
          <cell r="F207">
            <v>284.4798857869231</v>
          </cell>
          <cell r="G207">
            <v>276.54864434268734</v>
          </cell>
          <cell r="H207">
            <v>205</v>
          </cell>
          <cell r="I207">
            <v>20144.17</v>
          </cell>
          <cell r="J207">
            <v>4.7850436926633916E-05</v>
          </cell>
          <cell r="K207">
            <v>284.4798857869231</v>
          </cell>
          <cell r="L207">
            <v>276.54864434268734</v>
          </cell>
          <cell r="M207">
            <v>216</v>
          </cell>
          <cell r="N207">
            <v>35</v>
          </cell>
          <cell r="O207">
            <v>7.298156750215208E-06</v>
          </cell>
          <cell r="P207">
            <v>191.66666666666666</v>
          </cell>
          <cell r="Q207">
            <v>287.7772435689218</v>
          </cell>
          <cell r="R207">
            <v>216</v>
          </cell>
          <cell r="S207">
            <v>35</v>
          </cell>
          <cell r="T207">
            <v>7.298156750215208E-06</v>
          </cell>
          <cell r="U207">
            <v>191.66666666666666</v>
          </cell>
          <cell r="V207">
            <v>287.7772435689218</v>
          </cell>
          <cell r="W207">
            <v>1</v>
          </cell>
          <cell r="X207">
            <v>5</v>
          </cell>
          <cell r="Y207">
            <v>2.6509098001961566E-06</v>
          </cell>
          <cell r="Z207">
            <v>1.2114804637750744E-05</v>
          </cell>
          <cell r="AA207">
            <v>568.63</v>
          </cell>
          <cell r="AB207">
            <v>3257.2</v>
          </cell>
          <cell r="AC207">
            <v>1.948180470591041E-05</v>
          </cell>
          <cell r="AD207">
            <v>8.241474962153278E-05</v>
          </cell>
          <cell r="AE207">
            <v>89.93</v>
          </cell>
          <cell r="AF207">
            <v>380.97</v>
          </cell>
          <cell r="AG207">
            <v>1.9481110445366047E-05</v>
          </cell>
          <cell r="AH207">
            <v>8.240918595250348E-05</v>
          </cell>
          <cell r="AI207">
            <v>217</v>
          </cell>
          <cell r="AJ207">
            <v>12</v>
          </cell>
          <cell r="AK207">
            <v>2.5360437328906867E-06</v>
          </cell>
          <cell r="AL207">
            <v>-45.45454545454546</v>
          </cell>
          <cell r="AM207">
            <v>213</v>
          </cell>
          <cell r="AN207">
            <v>5239.33</v>
          </cell>
          <cell r="AO207">
            <v>1.7302719758531772E-05</v>
          </cell>
          <cell r="AP207">
            <v>-39.99218882429207</v>
          </cell>
          <cell r="AT207">
            <v>0</v>
          </cell>
          <cell r="AU207">
            <v>100</v>
          </cell>
          <cell r="AY207">
            <v>250</v>
          </cell>
          <cell r="AZ207">
            <v>50</v>
          </cell>
          <cell r="BA207">
            <v>200</v>
          </cell>
          <cell r="BB207">
            <v>150</v>
          </cell>
          <cell r="BC207">
            <v>400</v>
          </cell>
          <cell r="BD207">
            <v>217</v>
          </cell>
          <cell r="BE207">
            <v>12</v>
          </cell>
          <cell r="BF207">
            <v>2.5360437328906867E-06</v>
          </cell>
          <cell r="BG207">
            <v>213</v>
          </cell>
          <cell r="BH207">
            <v>5239.33</v>
          </cell>
          <cell r="BI207">
            <v>1.7302719758531772E-05</v>
          </cell>
          <cell r="BJ207">
            <v>211</v>
          </cell>
          <cell r="BK207">
            <v>204</v>
          </cell>
          <cell r="BL207">
            <v>206</v>
          </cell>
          <cell r="BM207">
            <v>195</v>
          </cell>
          <cell r="BN207">
            <v>941.74</v>
          </cell>
          <cell r="BO207">
            <v>2432.08</v>
          </cell>
          <cell r="BP207">
            <v>1</v>
          </cell>
          <cell r="BQ207">
            <v>2</v>
          </cell>
          <cell r="BS207">
            <v>2</v>
          </cell>
          <cell r="BT207">
            <v>3</v>
          </cell>
          <cell r="BU207">
            <v>1</v>
          </cell>
          <cell r="BV207">
            <v>3</v>
          </cell>
          <cell r="BW207">
            <v>7</v>
          </cell>
          <cell r="BX207">
            <v>3</v>
          </cell>
          <cell r="BY207">
            <v>3</v>
          </cell>
          <cell r="BZ207">
            <v>5</v>
          </cell>
          <cell r="CA207">
            <v>2432.08</v>
          </cell>
          <cell r="CB207">
            <v>941.74</v>
          </cell>
        </row>
        <row r="208">
          <cell r="B208" t="str">
            <v>Bacon</v>
          </cell>
          <cell r="C208">
            <v>206</v>
          </cell>
          <cell r="D208">
            <v>13317.69</v>
          </cell>
          <cell r="E208">
            <v>3.163482463429683E-05</v>
          </cell>
          <cell r="F208">
            <v>-24.659338346732397</v>
          </cell>
          <cell r="G208">
            <v>54.19102172652824</v>
          </cell>
          <cell r="H208">
            <v>206</v>
          </cell>
          <cell r="I208">
            <v>13317.69</v>
          </cell>
          <cell r="J208">
            <v>3.163482463429683E-05</v>
          </cell>
          <cell r="K208">
            <v>-24.659338346732397</v>
          </cell>
          <cell r="L208">
            <v>54.19102172652824</v>
          </cell>
          <cell r="M208">
            <v>213</v>
          </cell>
          <cell r="N208">
            <v>54</v>
          </cell>
          <cell r="O208">
            <v>1.1260013271760605E-05</v>
          </cell>
          <cell r="P208">
            <v>-51.78571428571428</v>
          </cell>
          <cell r="Q208">
            <v>47.57134026343401</v>
          </cell>
          <cell r="R208">
            <v>213</v>
          </cell>
          <cell r="S208">
            <v>54</v>
          </cell>
          <cell r="T208">
            <v>1.1260013271760605E-05</v>
          </cell>
          <cell r="U208">
            <v>-51.78571428571428</v>
          </cell>
          <cell r="V208">
            <v>47.57134026343401</v>
          </cell>
          <cell r="W208">
            <v>10</v>
          </cell>
          <cell r="Y208">
            <v>2.6509098001961564E-05</v>
          </cell>
          <cell r="AA208">
            <v>1578.27</v>
          </cell>
          <cell r="AC208">
            <v>5.407303151996416E-05</v>
          </cell>
          <cell r="AE208">
            <v>249.61</v>
          </cell>
          <cell r="AG208">
            <v>5.407183340673656E-05</v>
          </cell>
          <cell r="AI208">
            <v>206</v>
          </cell>
          <cell r="AJ208">
            <v>112</v>
          </cell>
          <cell r="AK208">
            <v>2.366974150697974E-05</v>
          </cell>
          <cell r="AL208">
            <v>1144.4444444444446</v>
          </cell>
          <cell r="AM208">
            <v>205</v>
          </cell>
          <cell r="AN208">
            <v>17676.63</v>
          </cell>
          <cell r="AO208">
            <v>5.837650523354236E-05</v>
          </cell>
          <cell r="AP208">
            <v>1144.4474951423504</v>
          </cell>
          <cell r="AR208">
            <v>-75</v>
          </cell>
          <cell r="AS208">
            <v>-83.33333333333334</v>
          </cell>
          <cell r="AT208">
            <v>-50</v>
          </cell>
          <cell r="AU208">
            <v>0</v>
          </cell>
          <cell r="AV208">
            <v>42.85714285714286</v>
          </cell>
          <cell r="AW208">
            <v>0</v>
          </cell>
          <cell r="AX208">
            <v>-94.11764705882352</v>
          </cell>
          <cell r="AY208">
            <v>-33.333333333333336</v>
          </cell>
          <cell r="AZ208">
            <v>50</v>
          </cell>
          <cell r="BA208">
            <v>-20</v>
          </cell>
          <cell r="BB208">
            <v>-33.333333333333336</v>
          </cell>
          <cell r="BC208">
            <v>0</v>
          </cell>
          <cell r="BD208">
            <v>206</v>
          </cell>
          <cell r="BE208">
            <v>112</v>
          </cell>
          <cell r="BF208">
            <v>2.366974150697974E-05</v>
          </cell>
          <cell r="BG208">
            <v>205</v>
          </cell>
          <cell r="BH208">
            <v>17676.63</v>
          </cell>
          <cell r="BI208">
            <v>5.837650523354236E-05</v>
          </cell>
          <cell r="BJ208">
            <v>199</v>
          </cell>
          <cell r="BK208">
            <v>195</v>
          </cell>
          <cell r="BL208">
            <v>221</v>
          </cell>
          <cell r="BM208">
            <v>221</v>
          </cell>
          <cell r="BN208">
            <v>3241.95</v>
          </cell>
          <cell r="BO208">
            <v>1619.6</v>
          </cell>
          <cell r="BP208">
            <v>2</v>
          </cell>
          <cell r="BQ208">
            <v>1</v>
          </cell>
          <cell r="BR208">
            <v>8</v>
          </cell>
          <cell r="BS208">
            <v>3</v>
          </cell>
          <cell r="BT208">
            <v>10</v>
          </cell>
          <cell r="BV208">
            <v>1</v>
          </cell>
          <cell r="BW208">
            <v>10</v>
          </cell>
          <cell r="BX208">
            <v>9</v>
          </cell>
          <cell r="BY208">
            <v>4</v>
          </cell>
          <cell r="BZ208">
            <v>6</v>
          </cell>
          <cell r="CA208">
            <v>1619.6</v>
          </cell>
          <cell r="CB208">
            <v>3241.95</v>
          </cell>
        </row>
        <row r="209">
          <cell r="B209" t="str">
            <v>Gray</v>
          </cell>
          <cell r="C209">
            <v>207</v>
          </cell>
          <cell r="D209">
            <v>11985.06</v>
          </cell>
          <cell r="E209">
            <v>2.8469296952513958E-05</v>
          </cell>
          <cell r="F209">
            <v>586.1387498998134</v>
          </cell>
          <cell r="G209">
            <v>493.5257945351621</v>
          </cell>
          <cell r="H209">
            <v>207</v>
          </cell>
          <cell r="I209">
            <v>11985.06</v>
          </cell>
          <cell r="J209">
            <v>2.8469296952513958E-05</v>
          </cell>
          <cell r="K209">
            <v>586.1387498998134</v>
          </cell>
          <cell r="L209">
            <v>493.5257945351621</v>
          </cell>
          <cell r="M209">
            <v>191</v>
          </cell>
          <cell r="N209">
            <v>528</v>
          </cell>
          <cell r="O209">
            <v>0.0001100979075461037</v>
          </cell>
          <cell r="P209">
            <v>613.5135135135135</v>
          </cell>
          <cell r="Q209">
            <v>703.9986931477562</v>
          </cell>
          <cell r="R209">
            <v>191</v>
          </cell>
          <cell r="S209">
            <v>528</v>
          </cell>
          <cell r="T209">
            <v>0.0001100979075461037</v>
          </cell>
          <cell r="U209">
            <v>613.5135135135135</v>
          </cell>
          <cell r="V209">
            <v>703.9986931477562</v>
          </cell>
          <cell r="X209">
            <v>428</v>
          </cell>
          <cell r="Z209">
            <v>0.0010370272769914637</v>
          </cell>
          <cell r="AB209">
            <v>9715.17</v>
          </cell>
          <cell r="AD209">
            <v>0.00024581643837671204</v>
          </cell>
          <cell r="AF209">
            <v>1136.38</v>
          </cell>
          <cell r="AH209">
            <v>0.00024581502672836684</v>
          </cell>
          <cell r="AI209">
            <v>208</v>
          </cell>
          <cell r="AJ209">
            <v>74</v>
          </cell>
          <cell r="AK209">
            <v>1.56389363528259E-05</v>
          </cell>
          <cell r="AL209">
            <v>-86.85612788632326</v>
          </cell>
          <cell r="AM209">
            <v>218</v>
          </cell>
          <cell r="AN209">
            <v>1746.74</v>
          </cell>
          <cell r="AO209">
            <v>5.768552985022471E-06</v>
          </cell>
          <cell r="AP209">
            <v>-88.1884769455061</v>
          </cell>
          <cell r="AQ209">
            <v>0</v>
          </cell>
          <cell r="AR209">
            <v>0</v>
          </cell>
          <cell r="AU209">
            <v>0</v>
          </cell>
          <cell r="AW209">
            <v>0</v>
          </cell>
          <cell r="BD209">
            <v>208</v>
          </cell>
          <cell r="BE209">
            <v>74</v>
          </cell>
          <cell r="BF209">
            <v>1.56389363528259E-05</v>
          </cell>
          <cell r="BG209">
            <v>218</v>
          </cell>
          <cell r="BH209">
            <v>1746.74</v>
          </cell>
          <cell r="BI209">
            <v>5.768552985022471E-06</v>
          </cell>
          <cell r="BJ209">
            <v>226</v>
          </cell>
          <cell r="BK209">
            <v>226</v>
          </cell>
          <cell r="BL209">
            <v>159</v>
          </cell>
          <cell r="BM209">
            <v>180</v>
          </cell>
          <cell r="BN209">
            <v>339.01</v>
          </cell>
          <cell r="BO209">
            <v>1404.14</v>
          </cell>
          <cell r="BY209">
            <v>100</v>
          </cell>
          <cell r="CA209">
            <v>1404.14</v>
          </cell>
          <cell r="CB209">
            <v>339.01</v>
          </cell>
        </row>
        <row r="210">
          <cell r="B210" t="str">
            <v>Kassel Pharmaceutical SA</v>
          </cell>
          <cell r="C210">
            <v>208</v>
          </cell>
          <cell r="D210">
            <v>11338.59</v>
          </cell>
          <cell r="E210">
            <v>2.6933672900494888E-05</v>
          </cell>
          <cell r="F210">
            <v>-82.19205104449384</v>
          </cell>
          <cell r="G210">
            <v>12.808899305848954</v>
          </cell>
          <cell r="H210">
            <v>208</v>
          </cell>
          <cell r="I210">
            <v>11338.59</v>
          </cell>
          <cell r="J210">
            <v>2.6933672900494888E-05</v>
          </cell>
          <cell r="K210">
            <v>-82.19205104449384</v>
          </cell>
          <cell r="L210">
            <v>12.808899305848954</v>
          </cell>
          <cell r="M210">
            <v>210</v>
          </cell>
          <cell r="N210">
            <v>77</v>
          </cell>
          <cell r="O210">
            <v>1.6055944850473456E-05</v>
          </cell>
          <cell r="P210">
            <v>-84.78260869565217</v>
          </cell>
          <cell r="Q210">
            <v>15.014464881856787</v>
          </cell>
          <cell r="R210">
            <v>210</v>
          </cell>
          <cell r="S210">
            <v>77</v>
          </cell>
          <cell r="T210">
            <v>1.6055944850473456E-05</v>
          </cell>
          <cell r="U210">
            <v>-84.78260869565217</v>
          </cell>
          <cell r="V210">
            <v>15.014464881856787</v>
          </cell>
          <cell r="W210">
            <v>67</v>
          </cell>
          <cell r="Y210">
            <v>0.0001776109566131425</v>
          </cell>
          <cell r="AA210">
            <v>9307.92</v>
          </cell>
          <cell r="AC210">
            <v>0.0003188981933036203</v>
          </cell>
          <cell r="AE210">
            <v>1472.11</v>
          </cell>
          <cell r="AG210">
            <v>0.00031889622481627713</v>
          </cell>
          <cell r="AI210">
            <v>193</v>
          </cell>
          <cell r="AJ210">
            <v>506</v>
          </cell>
          <cell r="AK210">
            <v>0.00010693651073689061</v>
          </cell>
          <cell r="AL210">
            <v>120.96069868995633</v>
          </cell>
          <cell r="AM210">
            <v>183</v>
          </cell>
          <cell r="AN210">
            <v>63671.51</v>
          </cell>
          <cell r="AO210">
            <v>0.00021027312540583494</v>
          </cell>
          <cell r="AP210">
            <v>140.85344148973795</v>
          </cell>
          <cell r="AQ210">
            <v>-65.28497409326425</v>
          </cell>
          <cell r="AR210">
            <v>-79.59183673469387</v>
          </cell>
          <cell r="AS210">
            <v>-58.06451612903225</v>
          </cell>
          <cell r="AT210">
            <v>-20.833333333333336</v>
          </cell>
          <cell r="AU210">
            <v>-72.22222222222221</v>
          </cell>
          <cell r="AV210">
            <v>-58.33333333333333</v>
          </cell>
          <cell r="AW210">
            <v>-86.36363636363636</v>
          </cell>
          <cell r="AX210">
            <v>-96.42857142857143</v>
          </cell>
          <cell r="AY210">
            <v>-94.73684210526316</v>
          </cell>
          <cell r="AZ210">
            <v>-97.43589743589743</v>
          </cell>
          <cell r="BA210">
            <v>-95.1219512195122</v>
          </cell>
          <cell r="BB210">
            <v>0</v>
          </cell>
          <cell r="BC210">
            <v>0</v>
          </cell>
          <cell r="BD210">
            <v>193</v>
          </cell>
          <cell r="BE210">
            <v>506</v>
          </cell>
          <cell r="BF210">
            <v>0.00010693651073689061</v>
          </cell>
          <cell r="BG210">
            <v>183</v>
          </cell>
          <cell r="BH210">
            <v>63671.51</v>
          </cell>
          <cell r="BI210">
            <v>0.00021027312540583494</v>
          </cell>
          <cell r="BJ210">
            <v>184</v>
          </cell>
          <cell r="BK210">
            <v>175</v>
          </cell>
          <cell r="BL210">
            <v>237</v>
          </cell>
          <cell r="BM210">
            <v>237</v>
          </cell>
          <cell r="BN210">
            <v>11545.12</v>
          </cell>
          <cell r="BO210">
            <v>1463.03</v>
          </cell>
          <cell r="BP210">
            <v>20</v>
          </cell>
          <cell r="BQ210">
            <v>13</v>
          </cell>
          <cell r="BR210">
            <v>19</v>
          </cell>
          <cell r="BS210">
            <v>5</v>
          </cell>
          <cell r="BT210">
            <v>10</v>
          </cell>
          <cell r="BU210">
            <v>3</v>
          </cell>
          <cell r="BV210">
            <v>1</v>
          </cell>
          <cell r="BW210">
            <v>2</v>
          </cell>
          <cell r="BX210">
            <v>2</v>
          </cell>
          <cell r="BY210">
            <v>2</v>
          </cell>
          <cell r="CA210">
            <v>1463.03</v>
          </cell>
          <cell r="CB210">
            <v>11545.12</v>
          </cell>
        </row>
        <row r="211">
          <cell r="B211" t="str">
            <v>Bionutre</v>
          </cell>
          <cell r="C211">
            <v>209</v>
          </cell>
          <cell r="D211">
            <v>11181.23</v>
          </cell>
          <cell r="E211">
            <v>2.6559880147813834E-05</v>
          </cell>
          <cell r="F211">
            <v>-36.33528595863502</v>
          </cell>
          <cell r="G211">
            <v>45.79274758306008</v>
          </cell>
          <cell r="H211">
            <v>209</v>
          </cell>
          <cell r="I211">
            <v>11181.23</v>
          </cell>
          <cell r="J211">
            <v>2.6559880147813834E-05</v>
          </cell>
          <cell r="K211">
            <v>-36.33528595863502</v>
          </cell>
          <cell r="L211">
            <v>45.79274758306008</v>
          </cell>
          <cell r="M211">
            <v>200</v>
          </cell>
          <cell r="N211">
            <v>256</v>
          </cell>
          <cell r="O211">
            <v>5.338080365871695E-05</v>
          </cell>
          <cell r="P211">
            <v>-43.111111111111114</v>
          </cell>
          <cell r="Q211">
            <v>56.13026617420495</v>
          </cell>
          <cell r="R211">
            <v>200</v>
          </cell>
          <cell r="S211">
            <v>256</v>
          </cell>
          <cell r="T211">
            <v>5.338080365871695E-05</v>
          </cell>
          <cell r="U211">
            <v>-43.111111111111114</v>
          </cell>
          <cell r="V211">
            <v>56.13026617420495</v>
          </cell>
          <cell r="W211">
            <v>26</v>
          </cell>
          <cell r="X211">
            <v>27</v>
          </cell>
          <cell r="Y211">
            <v>6.892365480510007E-05</v>
          </cell>
          <cell r="Z211">
            <v>6.541994504385402E-05</v>
          </cell>
          <cell r="AA211">
            <v>1021.67</v>
          </cell>
          <cell r="AB211">
            <v>1462.1</v>
          </cell>
          <cell r="AC211">
            <v>3.5003386057519805E-05</v>
          </cell>
          <cell r="AD211">
            <v>3.69945368481036E-05</v>
          </cell>
          <cell r="AE211">
            <v>161.57</v>
          </cell>
          <cell r="AF211">
            <v>171.01</v>
          </cell>
          <cell r="AG211">
            <v>3.5000144719868695E-05</v>
          </cell>
          <cell r="AH211">
            <v>3.69918757113096E-05</v>
          </cell>
          <cell r="AI211">
            <v>195</v>
          </cell>
          <cell r="AJ211">
            <v>450</v>
          </cell>
          <cell r="AK211">
            <v>9.510163998340074E-05</v>
          </cell>
          <cell r="AL211">
            <v>10.02444987775062</v>
          </cell>
          <cell r="AM211">
            <v>206</v>
          </cell>
          <cell r="AN211">
            <v>17562.68</v>
          </cell>
          <cell r="AO211">
            <v>5.800018900293945E-05</v>
          </cell>
          <cell r="AP211">
            <v>16.387218710300356</v>
          </cell>
          <cell r="AQ211">
            <v>-21.212121212121215</v>
          </cell>
          <cell r="AR211">
            <v>-42</v>
          </cell>
          <cell r="AS211">
            <v>-68.42105263157895</v>
          </cell>
          <cell r="AT211">
            <v>-32.608695652173914</v>
          </cell>
          <cell r="AU211">
            <v>-39.53488372093024</v>
          </cell>
          <cell r="AV211">
            <v>-45.614035087719294</v>
          </cell>
          <cell r="AW211">
            <v>57.14285714285714</v>
          </cell>
          <cell r="AX211">
            <v>-66</v>
          </cell>
          <cell r="AY211">
            <v>-11.538461538461542</v>
          </cell>
          <cell r="AZ211">
            <v>-38.23529411764706</v>
          </cell>
          <cell r="BA211">
            <v>-79.16666666666666</v>
          </cell>
          <cell r="BB211">
            <v>-97.14285714285714</v>
          </cell>
          <cell r="BC211">
            <v>3.8461538461538547</v>
          </cell>
          <cell r="BD211">
            <v>195</v>
          </cell>
          <cell r="BE211">
            <v>450</v>
          </cell>
          <cell r="BF211">
            <v>9.510163998340074E-05</v>
          </cell>
          <cell r="BG211">
            <v>206</v>
          </cell>
          <cell r="BH211">
            <v>17562.68</v>
          </cell>
          <cell r="BI211">
            <v>5.800018900293945E-05</v>
          </cell>
          <cell r="BJ211">
            <v>191</v>
          </cell>
          <cell r="BK211">
            <v>198</v>
          </cell>
          <cell r="BL211">
            <v>196</v>
          </cell>
          <cell r="BM211">
            <v>199</v>
          </cell>
          <cell r="BN211">
            <v>3264.06</v>
          </cell>
          <cell r="BO211">
            <v>1387.6</v>
          </cell>
          <cell r="BP211">
            <v>29</v>
          </cell>
          <cell r="BQ211">
            <v>12</v>
          </cell>
          <cell r="BR211">
            <v>31</v>
          </cell>
          <cell r="BS211">
            <v>26</v>
          </cell>
          <cell r="BT211">
            <v>31</v>
          </cell>
          <cell r="BU211">
            <v>33</v>
          </cell>
          <cell r="BV211">
            <v>17</v>
          </cell>
          <cell r="BW211">
            <v>23</v>
          </cell>
          <cell r="BX211">
            <v>21</v>
          </cell>
          <cell r="BY211">
            <v>5</v>
          </cell>
          <cell r="BZ211">
            <v>1</v>
          </cell>
          <cell r="CA211">
            <v>1387.6</v>
          </cell>
          <cell r="CB211">
            <v>3264.06</v>
          </cell>
        </row>
        <row r="212">
          <cell r="B212" t="str">
            <v>Ecopharma</v>
          </cell>
          <cell r="C212">
            <v>210</v>
          </cell>
          <cell r="D212">
            <v>9108.99</v>
          </cell>
          <cell r="E212">
            <v>2.163748377125189E-05</v>
          </cell>
          <cell r="F212">
            <v>-97.01055299907435</v>
          </cell>
          <cell r="G212">
            <v>2.1502490663411957</v>
          </cell>
          <cell r="H212">
            <v>210</v>
          </cell>
          <cell r="I212">
            <v>9108.99</v>
          </cell>
          <cell r="J212">
            <v>2.163748377125189E-05</v>
          </cell>
          <cell r="K212">
            <v>-97.01055299907435</v>
          </cell>
          <cell r="L212">
            <v>2.1502490663411957</v>
          </cell>
          <cell r="M212">
            <v>204</v>
          </cell>
          <cell r="N212">
            <v>170</v>
          </cell>
          <cell r="O212">
            <v>3.544818992961672E-05</v>
          </cell>
          <cell r="P212">
            <v>-97.11179068977233</v>
          </cell>
          <cell r="Q212">
            <v>2.8496945627911288</v>
          </cell>
          <cell r="R212">
            <v>204</v>
          </cell>
          <cell r="S212">
            <v>170</v>
          </cell>
          <cell r="T212">
            <v>3.544818992961672E-05</v>
          </cell>
          <cell r="U212">
            <v>-97.11179068977233</v>
          </cell>
          <cell r="V212">
            <v>2.8496945627911288</v>
          </cell>
          <cell r="W212">
            <v>236</v>
          </cell>
          <cell r="X212">
            <v>2</v>
          </cell>
          <cell r="Y212">
            <v>0.000625614712846293</v>
          </cell>
          <cell r="Z212">
            <v>4.845921855100297E-06</v>
          </cell>
          <cell r="AA212">
            <v>12645.67</v>
          </cell>
          <cell r="AB212">
            <v>107.16</v>
          </cell>
          <cell r="AC212">
            <v>0.0004332526833184849</v>
          </cell>
          <cell r="AD212">
            <v>2.711397694167829E-06</v>
          </cell>
          <cell r="AE212">
            <v>1999.94</v>
          </cell>
          <cell r="AF212">
            <v>12.53</v>
          </cell>
          <cell r="AG212">
            <v>0.0004332375405771752</v>
          </cell>
          <cell r="AH212">
            <v>2.7104157807304215E-06</v>
          </cell>
          <cell r="AI212">
            <v>157</v>
          </cell>
          <cell r="AJ212">
            <v>5886</v>
          </cell>
          <cell r="AK212">
            <v>0.0012439294509828816</v>
          </cell>
          <cell r="AL212">
            <v>-16.332622601279322</v>
          </cell>
          <cell r="AM212">
            <v>165</v>
          </cell>
          <cell r="AN212">
            <v>304704.85</v>
          </cell>
          <cell r="AO212">
            <v>0.0010062780219256009</v>
          </cell>
          <cell r="AP212">
            <v>-9.689225624852005</v>
          </cell>
          <cell r="AQ212">
            <v>-60</v>
          </cell>
          <cell r="AR212">
            <v>-88.23529411764706</v>
          </cell>
          <cell r="AS212">
            <v>-92.06680584551148</v>
          </cell>
          <cell r="AT212">
            <v>-97.96672828096118</v>
          </cell>
          <cell r="AU212">
            <v>-98.06338028169014</v>
          </cell>
          <cell r="AV212">
            <v>-97.34848484848484</v>
          </cell>
          <cell r="AW212">
            <v>-97.79559118236473</v>
          </cell>
          <cell r="AX212">
            <v>-98.15436241610738</v>
          </cell>
          <cell r="AY212">
            <v>-99.16839916839916</v>
          </cell>
          <cell r="AZ212">
            <v>0</v>
          </cell>
          <cell r="BA212">
            <v>0</v>
          </cell>
          <cell r="BB212">
            <v>0</v>
          </cell>
          <cell r="BC212">
            <v>-99.15254237288136</v>
          </cell>
          <cell r="BD212">
            <v>157</v>
          </cell>
          <cell r="BE212">
            <v>5886</v>
          </cell>
          <cell r="BF212">
            <v>0.0012439294509828816</v>
          </cell>
          <cell r="BG212">
            <v>165</v>
          </cell>
          <cell r="BH212">
            <v>304704.85</v>
          </cell>
          <cell r="BI212">
            <v>0.0010062780219256009</v>
          </cell>
          <cell r="BJ212">
            <v>169</v>
          </cell>
          <cell r="BK212">
            <v>170</v>
          </cell>
          <cell r="BL212">
            <v>209</v>
          </cell>
          <cell r="BM212">
            <v>211</v>
          </cell>
          <cell r="BN212">
            <v>56382.16</v>
          </cell>
          <cell r="BO212">
            <v>1195.47</v>
          </cell>
          <cell r="BP212">
            <v>68</v>
          </cell>
          <cell r="BQ212">
            <v>38</v>
          </cell>
          <cell r="BR212">
            <v>11</v>
          </cell>
          <cell r="BS212">
            <v>11</v>
          </cell>
          <cell r="BT212">
            <v>14</v>
          </cell>
          <cell r="BU212">
            <v>11</v>
          </cell>
          <cell r="BV212">
            <v>11</v>
          </cell>
          <cell r="BW212">
            <v>4</v>
          </cell>
          <cell r="CA212">
            <v>1195.47</v>
          </cell>
          <cell r="CB212">
            <v>56382.16</v>
          </cell>
        </row>
        <row r="213">
          <cell r="B213" t="str">
            <v>Imvi</v>
          </cell>
          <cell r="C213">
            <v>211</v>
          </cell>
          <cell r="D213">
            <v>7565.46</v>
          </cell>
          <cell r="E213">
            <v>1.7970984485882114E-05</v>
          </cell>
          <cell r="F213">
            <v>-81.70816271661151</v>
          </cell>
          <cell r="G213">
            <v>13.15695044203575</v>
          </cell>
          <cell r="H213">
            <v>211</v>
          </cell>
          <cell r="I213">
            <v>7565.46</v>
          </cell>
          <cell r="J213">
            <v>1.7970984485882114E-05</v>
          </cell>
          <cell r="K213">
            <v>-81.70816271661151</v>
          </cell>
          <cell r="L213">
            <v>13.15695044203575</v>
          </cell>
          <cell r="M213">
            <v>201</v>
          </cell>
          <cell r="N213">
            <v>240</v>
          </cell>
          <cell r="O213">
            <v>5.004450343004714E-05</v>
          </cell>
          <cell r="P213">
            <v>-85.42805100182149</v>
          </cell>
          <cell r="Q213">
            <v>14.377629655277904</v>
          </cell>
          <cell r="R213">
            <v>201</v>
          </cell>
          <cell r="S213">
            <v>240</v>
          </cell>
          <cell r="T213">
            <v>5.004450343004714E-05</v>
          </cell>
          <cell r="U213">
            <v>-85.42805100182149</v>
          </cell>
          <cell r="V213">
            <v>14.377629655277904</v>
          </cell>
          <cell r="W213">
            <v>94</v>
          </cell>
          <cell r="Y213">
            <v>0.0002491855212184387</v>
          </cell>
          <cell r="AA213">
            <v>2687.19</v>
          </cell>
          <cell r="AC213">
            <v>9.206568557352828E-05</v>
          </cell>
          <cell r="AE213">
            <v>424.93</v>
          </cell>
          <cell r="AG213">
            <v>9.205057557599679E-05</v>
          </cell>
          <cell r="AI213">
            <v>182</v>
          </cell>
          <cell r="AJ213">
            <v>1647</v>
          </cell>
          <cell r="AK213">
            <v>0.00034807200233924674</v>
          </cell>
          <cell r="AL213">
            <v>-4.41091120139292</v>
          </cell>
          <cell r="AM213">
            <v>193</v>
          </cell>
          <cell r="AN213">
            <v>41359.76</v>
          </cell>
          <cell r="AO213">
            <v>0.00013658928461466105</v>
          </cell>
          <cell r="AP213">
            <v>14.543192671851802</v>
          </cell>
          <cell r="AQ213">
            <v>-38.961038961038966</v>
          </cell>
          <cell r="AR213">
            <v>-62.66094420600859</v>
          </cell>
          <cell r="AS213">
            <v>-70.73170731707317</v>
          </cell>
          <cell r="AT213">
            <v>-69.10569105691057</v>
          </cell>
          <cell r="AU213">
            <v>-84.7457627118644</v>
          </cell>
          <cell r="AV213">
            <v>-81.69934640522875</v>
          </cell>
          <cell r="AW213">
            <v>-77.57009345794393</v>
          </cell>
          <cell r="AX213">
            <v>-95.16129032258065</v>
          </cell>
          <cell r="AY213">
            <v>-98.33333333333333</v>
          </cell>
          <cell r="AZ213">
            <v>-98.76543209876543</v>
          </cell>
          <cell r="BA213">
            <v>0</v>
          </cell>
          <cell r="BB213">
            <v>0</v>
          </cell>
          <cell r="BC213">
            <v>0</v>
          </cell>
          <cell r="BD213">
            <v>182</v>
          </cell>
          <cell r="BE213">
            <v>1647</v>
          </cell>
          <cell r="BF213">
            <v>0.00034807200233924674</v>
          </cell>
          <cell r="BG213">
            <v>193</v>
          </cell>
          <cell r="BH213">
            <v>41359.76</v>
          </cell>
          <cell r="BI213">
            <v>0.00013658928461466105</v>
          </cell>
          <cell r="BJ213">
            <v>178</v>
          </cell>
          <cell r="BK213">
            <v>188</v>
          </cell>
          <cell r="BL213">
            <v>235</v>
          </cell>
          <cell r="BM213">
            <v>235</v>
          </cell>
          <cell r="BN213">
            <v>7595.99</v>
          </cell>
          <cell r="BO213">
            <v>988.5</v>
          </cell>
          <cell r="BP213">
            <v>87</v>
          </cell>
          <cell r="BQ213">
            <v>36</v>
          </cell>
          <cell r="BR213">
            <v>38</v>
          </cell>
          <cell r="BS213">
            <v>18</v>
          </cell>
          <cell r="BT213">
            <v>28</v>
          </cell>
          <cell r="BU213">
            <v>24</v>
          </cell>
          <cell r="BV213">
            <v>6</v>
          </cell>
          <cell r="BW213">
            <v>2</v>
          </cell>
          <cell r="BX213">
            <v>1</v>
          </cell>
          <cell r="CA213">
            <v>988.5</v>
          </cell>
          <cell r="CB213">
            <v>7595.99</v>
          </cell>
        </row>
        <row r="214">
          <cell r="B214" t="str">
            <v>Lando</v>
          </cell>
          <cell r="C214">
            <v>212</v>
          </cell>
          <cell r="D214">
            <v>5793.9</v>
          </cell>
          <cell r="E214">
            <v>1.3762823015752166E-05</v>
          </cell>
          <cell r="H214">
            <v>212</v>
          </cell>
          <cell r="I214">
            <v>5793.9</v>
          </cell>
          <cell r="J214">
            <v>1.3762823015752166E-05</v>
          </cell>
          <cell r="M214">
            <v>218</v>
          </cell>
          <cell r="N214">
            <v>33</v>
          </cell>
          <cell r="O214">
            <v>6.881119221631481E-06</v>
          </cell>
          <cell r="R214">
            <v>218</v>
          </cell>
          <cell r="S214">
            <v>33</v>
          </cell>
          <cell r="T214">
            <v>6.881119221631481E-06</v>
          </cell>
          <cell r="X214">
            <v>2</v>
          </cell>
          <cell r="Z214">
            <v>4.845921855100297E-06</v>
          </cell>
          <cell r="AB214">
            <v>351.15</v>
          </cell>
          <cell r="AD214">
            <v>8.884913216750962E-06</v>
          </cell>
          <cell r="AF214">
            <v>41.07</v>
          </cell>
          <cell r="AH214">
            <v>8.884020440111604E-06</v>
          </cell>
          <cell r="AI214">
            <v>248</v>
          </cell>
          <cell r="AM214">
            <v>248</v>
          </cell>
          <cell r="BD214">
            <v>248</v>
          </cell>
          <cell r="BG214">
            <v>248</v>
          </cell>
          <cell r="BJ214">
            <v>237</v>
          </cell>
          <cell r="BK214">
            <v>237</v>
          </cell>
          <cell r="BL214">
            <v>210</v>
          </cell>
          <cell r="BM214">
            <v>205</v>
          </cell>
          <cell r="BO214">
            <v>700.69</v>
          </cell>
          <cell r="BQ214">
            <v>1</v>
          </cell>
          <cell r="BR214">
            <v>2</v>
          </cell>
          <cell r="BS214">
            <v>2</v>
          </cell>
          <cell r="BT214">
            <v>3</v>
          </cell>
          <cell r="BU214">
            <v>3</v>
          </cell>
          <cell r="BV214">
            <v>5</v>
          </cell>
          <cell r="BW214">
            <v>2</v>
          </cell>
          <cell r="BX214">
            <v>3</v>
          </cell>
          <cell r="BY214">
            <v>3</v>
          </cell>
          <cell r="BZ214">
            <v>7</v>
          </cell>
          <cell r="CA214">
            <v>700.69</v>
          </cell>
        </row>
        <row r="215">
          <cell r="B215" t="str">
            <v>Mertens</v>
          </cell>
          <cell r="C215">
            <v>213</v>
          </cell>
          <cell r="D215">
            <v>4599.52</v>
          </cell>
          <cell r="E215">
            <v>1.092569421588436E-05</v>
          </cell>
          <cell r="F215">
            <v>-99.2469489860297</v>
          </cell>
          <cell r="G215">
            <v>0.5416544394985308</v>
          </cell>
          <cell r="H215">
            <v>213</v>
          </cell>
          <cell r="I215">
            <v>4599.52</v>
          </cell>
          <cell r="J215">
            <v>1.092569421588436E-05</v>
          </cell>
          <cell r="K215">
            <v>-99.2469489860297</v>
          </cell>
          <cell r="L215">
            <v>0.5416544394985308</v>
          </cell>
          <cell r="M215">
            <v>206</v>
          </cell>
          <cell r="N215">
            <v>147</v>
          </cell>
          <cell r="O215">
            <v>3.065225835090387E-05</v>
          </cell>
          <cell r="P215">
            <v>-99.16167664670658</v>
          </cell>
          <cell r="Q215">
            <v>0.8271441731322302</v>
          </cell>
          <cell r="R215">
            <v>206</v>
          </cell>
          <cell r="S215">
            <v>147</v>
          </cell>
          <cell r="T215">
            <v>3.065225835090387E-05</v>
          </cell>
          <cell r="U215">
            <v>-99.16167664670658</v>
          </cell>
          <cell r="V215">
            <v>0.8271441731322302</v>
          </cell>
          <cell r="W215">
            <v>55</v>
          </cell>
          <cell r="X215">
            <v>1</v>
          </cell>
          <cell r="Y215">
            <v>0.00014580003901078862</v>
          </cell>
          <cell r="Z215">
            <v>2.4229609275501485E-06</v>
          </cell>
          <cell r="AA215">
            <v>2030.12</v>
          </cell>
          <cell r="AB215">
            <v>38.15</v>
          </cell>
          <cell r="AC215">
            <v>6.955384233959311E-05</v>
          </cell>
          <cell r="AD215">
            <v>9.652838935470573E-07</v>
          </cell>
          <cell r="AE215">
            <v>321</v>
          </cell>
          <cell r="AF215">
            <v>4.46</v>
          </cell>
          <cell r="AG215">
            <v>6.953671136397754E-05</v>
          </cell>
          <cell r="AH215">
            <v>9.647609243461834E-07</v>
          </cell>
          <cell r="AI215">
            <v>141</v>
          </cell>
          <cell r="AJ215">
            <v>17535</v>
          </cell>
          <cell r="AK215">
            <v>0.0037057939046865156</v>
          </cell>
          <cell r="AL215">
            <v>-76.82854311199208</v>
          </cell>
          <cell r="AM215">
            <v>151</v>
          </cell>
          <cell r="AN215">
            <v>610784.65</v>
          </cell>
          <cell r="AO215">
            <v>0.0020170967722519693</v>
          </cell>
          <cell r="AP215">
            <v>-77.47747443780291</v>
          </cell>
          <cell r="AQ215">
            <v>-98.46796657381616</v>
          </cell>
          <cell r="AR215">
            <v>-99.12536443148689</v>
          </cell>
          <cell r="AS215">
            <v>-99.03466432645898</v>
          </cell>
          <cell r="AT215">
            <v>-99.75026757046021</v>
          </cell>
          <cell r="AU215">
            <v>-99.79195561719834</v>
          </cell>
          <cell r="AV215">
            <v>-97.37550471063257</v>
          </cell>
          <cell r="AW215">
            <v>-99.32801343973121</v>
          </cell>
          <cell r="AX215">
            <v>0</v>
          </cell>
          <cell r="AY215">
            <v>0</v>
          </cell>
          <cell r="AZ215">
            <v>-99.57983193277312</v>
          </cell>
          <cell r="BA215">
            <v>-99.21875</v>
          </cell>
          <cell r="BB215">
            <v>0</v>
          </cell>
          <cell r="BC215">
            <v>-98.18181818181819</v>
          </cell>
          <cell r="BD215">
            <v>141</v>
          </cell>
          <cell r="BE215">
            <v>17535</v>
          </cell>
          <cell r="BF215">
            <v>0.0037057939046865156</v>
          </cell>
          <cell r="BG215">
            <v>151</v>
          </cell>
          <cell r="BH215">
            <v>610784.65</v>
          </cell>
          <cell r="BI215">
            <v>0.0020170967722519693</v>
          </cell>
          <cell r="BJ215">
            <v>187</v>
          </cell>
          <cell r="BK215">
            <v>191</v>
          </cell>
          <cell r="BL215">
            <v>214</v>
          </cell>
          <cell r="BM215">
            <v>214</v>
          </cell>
          <cell r="BN215">
            <v>117378.39</v>
          </cell>
          <cell r="BO215">
            <v>578.33</v>
          </cell>
          <cell r="BP215">
            <v>15</v>
          </cell>
          <cell r="BQ215">
            <v>22</v>
          </cell>
          <cell r="BR215">
            <v>7</v>
          </cell>
          <cell r="BS215">
            <v>6</v>
          </cell>
          <cell r="BT215">
            <v>78</v>
          </cell>
          <cell r="BU215">
            <v>16</v>
          </cell>
          <cell r="BX215">
            <v>1</v>
          </cell>
          <cell r="BY215">
            <v>1</v>
          </cell>
          <cell r="CA215">
            <v>578.33</v>
          </cell>
          <cell r="CB215">
            <v>117378.39</v>
          </cell>
        </row>
        <row r="216">
          <cell r="B216" t="str">
            <v>Dispolab</v>
          </cell>
          <cell r="C216">
            <v>214</v>
          </cell>
          <cell r="D216">
            <v>3727.32</v>
          </cell>
          <cell r="E216">
            <v>8.853871396308766E-06</v>
          </cell>
          <cell r="F216">
            <v>-84.69532054535331</v>
          </cell>
          <cell r="G216">
            <v>11.008347931177722</v>
          </cell>
          <cell r="H216">
            <v>214</v>
          </cell>
          <cell r="I216">
            <v>3727.32</v>
          </cell>
          <cell r="J216">
            <v>8.853871396308766E-06</v>
          </cell>
          <cell r="K216">
            <v>-84.69532054535331</v>
          </cell>
          <cell r="L216">
            <v>11.008347931177722</v>
          </cell>
          <cell r="M216">
            <v>208</v>
          </cell>
          <cell r="N216">
            <v>89</v>
          </cell>
          <cell r="O216">
            <v>1.8558170021975815E-05</v>
          </cell>
          <cell r="P216">
            <v>-81.91056910569105</v>
          </cell>
          <cell r="Q216">
            <v>17.848205350267623</v>
          </cell>
          <cell r="R216">
            <v>208</v>
          </cell>
          <cell r="S216">
            <v>89</v>
          </cell>
          <cell r="T216">
            <v>1.8558170021975815E-05</v>
          </cell>
          <cell r="U216">
            <v>-81.91056910569105</v>
          </cell>
          <cell r="V216">
            <v>17.848205350267623</v>
          </cell>
          <cell r="W216">
            <v>7</v>
          </cell>
          <cell r="X216">
            <v>20</v>
          </cell>
          <cell r="Y216">
            <v>1.8556368601373098E-05</v>
          </cell>
          <cell r="Z216">
            <v>4.845921855100298E-05</v>
          </cell>
          <cell r="AA216">
            <v>293.16</v>
          </cell>
          <cell r="AB216">
            <v>837.6</v>
          </cell>
          <cell r="AC216">
            <v>1.0043940466708925E-05</v>
          </cell>
          <cell r="AD216">
            <v>2.119323169685492E-05</v>
          </cell>
          <cell r="AE216">
            <v>46.35</v>
          </cell>
          <cell r="AF216">
            <v>97.97</v>
          </cell>
          <cell r="AG216">
            <v>1.0040581220312646E-05</v>
          </cell>
          <cell r="AH216">
            <v>2.1192293219326366E-05</v>
          </cell>
          <cell r="AI216">
            <v>194</v>
          </cell>
          <cell r="AJ216">
            <v>492</v>
          </cell>
          <cell r="AK216">
            <v>0.00010397779304851816</v>
          </cell>
          <cell r="AL216">
            <v>-22.274881516587676</v>
          </cell>
          <cell r="AM216">
            <v>199</v>
          </cell>
          <cell r="AN216">
            <v>24354.12</v>
          </cell>
          <cell r="AO216">
            <v>8.042870239623267E-05</v>
          </cell>
          <cell r="AP216">
            <v>-42.86108442342276</v>
          </cell>
          <cell r="AQ216">
            <v>-95.51282051282051</v>
          </cell>
          <cell r="AR216">
            <v>-97.57575757575758</v>
          </cell>
          <cell r="AS216">
            <v>-98.52941176470588</v>
          </cell>
          <cell r="AT216">
            <v>0</v>
          </cell>
          <cell r="AU216">
            <v>-80</v>
          </cell>
          <cell r="AV216">
            <v>-96.07843137254902</v>
          </cell>
          <cell r="AW216">
            <v>-95.52238805970148</v>
          </cell>
          <cell r="AX216">
            <v>-94.44444444444444</v>
          </cell>
          <cell r="AY216">
            <v>-57.14285714285714</v>
          </cell>
          <cell r="AZ216">
            <v>0</v>
          </cell>
          <cell r="BA216">
            <v>375</v>
          </cell>
          <cell r="BB216">
            <v>55.55555555555556</v>
          </cell>
          <cell r="BC216">
            <v>185.71428571428572</v>
          </cell>
          <cell r="BD216">
            <v>194</v>
          </cell>
          <cell r="BE216">
            <v>492</v>
          </cell>
          <cell r="BF216">
            <v>0.00010397779304851816</v>
          </cell>
          <cell r="BG216">
            <v>199</v>
          </cell>
          <cell r="BH216">
            <v>24354.12</v>
          </cell>
          <cell r="BI216">
            <v>8.042870239623267E-05</v>
          </cell>
          <cell r="BJ216">
            <v>202</v>
          </cell>
          <cell r="BK216">
            <v>205</v>
          </cell>
          <cell r="BL216">
            <v>199</v>
          </cell>
          <cell r="BM216">
            <v>203</v>
          </cell>
          <cell r="BN216">
            <v>4698.59</v>
          </cell>
          <cell r="BO216">
            <v>446.63</v>
          </cell>
          <cell r="BP216">
            <v>4</v>
          </cell>
          <cell r="BQ216">
            <v>1</v>
          </cell>
          <cell r="BS216">
            <v>6</v>
          </cell>
          <cell r="BT216">
            <v>2</v>
          </cell>
          <cell r="BU216">
            <v>3</v>
          </cell>
          <cell r="BV216">
            <v>1</v>
          </cell>
          <cell r="BW216">
            <v>3</v>
          </cell>
          <cell r="BX216">
            <v>16</v>
          </cell>
          <cell r="BY216">
            <v>19</v>
          </cell>
          <cell r="BZ216">
            <v>14</v>
          </cell>
          <cell r="CA216">
            <v>446.63</v>
          </cell>
          <cell r="CB216">
            <v>4698.59</v>
          </cell>
        </row>
        <row r="217">
          <cell r="B217" t="str">
            <v>Naf</v>
          </cell>
          <cell r="C217">
            <v>215</v>
          </cell>
          <cell r="D217">
            <v>3339.33</v>
          </cell>
          <cell r="E217">
            <v>7.932240422028628E-06</v>
          </cell>
          <cell r="F217">
            <v>-83.43987991008134</v>
          </cell>
          <cell r="G217">
            <v>11.911361114888447</v>
          </cell>
          <cell r="H217">
            <v>215</v>
          </cell>
          <cell r="I217">
            <v>3339.33</v>
          </cell>
          <cell r="J217">
            <v>7.932240422028628E-06</v>
          </cell>
          <cell r="K217">
            <v>-83.43987991008134</v>
          </cell>
          <cell r="L217">
            <v>11.911361114888447</v>
          </cell>
          <cell r="M217">
            <v>205</v>
          </cell>
          <cell r="N217">
            <v>156</v>
          </cell>
          <cell r="O217">
            <v>3.2528927229530635E-05</v>
          </cell>
          <cell r="P217">
            <v>-86.43478260869564</v>
          </cell>
          <cell r="Q217">
            <v>13.384322980398053</v>
          </cell>
          <cell r="R217">
            <v>205</v>
          </cell>
          <cell r="S217">
            <v>156</v>
          </cell>
          <cell r="T217">
            <v>3.2528927229530635E-05</v>
          </cell>
          <cell r="U217">
            <v>-86.43478260869564</v>
          </cell>
          <cell r="V217">
            <v>13.384322980398053</v>
          </cell>
          <cell r="W217">
            <v>103</v>
          </cell>
          <cell r="X217">
            <v>1</v>
          </cell>
          <cell r="Y217">
            <v>0.0002730437094202041</v>
          </cell>
          <cell r="Z217">
            <v>2.4229609275501485E-06</v>
          </cell>
          <cell r="AA217">
            <v>1911.66</v>
          </cell>
          <cell r="AB217">
            <v>18.08</v>
          </cell>
          <cell r="AC217">
            <v>6.549529005522164E-05</v>
          </cell>
          <cell r="AD217">
            <v>4.574661283179763E-07</v>
          </cell>
          <cell r="AE217">
            <v>302.24</v>
          </cell>
          <cell r="AF217">
            <v>2.11</v>
          </cell>
          <cell r="AG217">
            <v>6.547282131666222E-05</v>
          </cell>
          <cell r="AH217">
            <v>4.5642276914135587E-07</v>
          </cell>
          <cell r="AI217">
            <v>185</v>
          </cell>
          <cell r="AJ217">
            <v>1150</v>
          </cell>
          <cell r="AK217">
            <v>0.00024303752440202412</v>
          </cell>
          <cell r="AL217">
            <v>3.3243486073674777</v>
          </cell>
          <cell r="AM217">
            <v>203</v>
          </cell>
          <cell r="AN217">
            <v>20164.89</v>
          </cell>
          <cell r="AO217">
            <v>6.659390430295853E-05</v>
          </cell>
          <cell r="AP217">
            <v>17.949751318570193</v>
          </cell>
          <cell r="AQ217">
            <v>43.05555555555556</v>
          </cell>
          <cell r="AR217">
            <v>9.009009009009006</v>
          </cell>
          <cell r="AS217">
            <v>-78.94736842105263</v>
          </cell>
          <cell r="AT217">
            <v>-97.40259740259741</v>
          </cell>
          <cell r="AU217">
            <v>-98.76543209876543</v>
          </cell>
          <cell r="AV217">
            <v>-98.56115107913669</v>
          </cell>
          <cell r="AW217">
            <v>0</v>
          </cell>
          <cell r="AX217">
            <v>-94.52054794520548</v>
          </cell>
          <cell r="AY217">
            <v>-95.71428571428572</v>
          </cell>
          <cell r="AZ217">
            <v>-97.2972972972973</v>
          </cell>
          <cell r="BA217">
            <v>0</v>
          </cell>
          <cell r="BB217">
            <v>-97.91666666666666</v>
          </cell>
          <cell r="BC217">
            <v>-99.02912621359224</v>
          </cell>
          <cell r="BD217">
            <v>185</v>
          </cell>
          <cell r="BE217">
            <v>1150</v>
          </cell>
          <cell r="BF217">
            <v>0.00024303752440202412</v>
          </cell>
          <cell r="BG217">
            <v>203</v>
          </cell>
          <cell r="BH217">
            <v>20164.89</v>
          </cell>
          <cell r="BI217">
            <v>6.659390430295853E-05</v>
          </cell>
          <cell r="BJ217">
            <v>177</v>
          </cell>
          <cell r="BK217">
            <v>192</v>
          </cell>
          <cell r="BL217">
            <v>215</v>
          </cell>
          <cell r="BM217">
            <v>217</v>
          </cell>
          <cell r="BN217">
            <v>3720.65</v>
          </cell>
          <cell r="BO217">
            <v>456</v>
          </cell>
          <cell r="BP217">
            <v>121</v>
          </cell>
          <cell r="BQ217">
            <v>16</v>
          </cell>
          <cell r="BR217">
            <v>4</v>
          </cell>
          <cell r="BS217">
            <v>1</v>
          </cell>
          <cell r="BT217">
            <v>2</v>
          </cell>
          <cell r="BV217">
            <v>4</v>
          </cell>
          <cell r="BW217">
            <v>3</v>
          </cell>
          <cell r="BX217">
            <v>2</v>
          </cell>
          <cell r="BZ217">
            <v>2</v>
          </cell>
          <cell r="CA217">
            <v>456</v>
          </cell>
          <cell r="CB217">
            <v>3720.65</v>
          </cell>
        </row>
        <row r="218">
          <cell r="B218" t="str">
            <v>D.Sam-L.Chile</v>
          </cell>
          <cell r="C218">
            <v>216</v>
          </cell>
          <cell r="D218">
            <v>2920.35</v>
          </cell>
          <cell r="E218">
            <v>6.936995839426264E-06</v>
          </cell>
          <cell r="F218">
            <v>-30.933725607982343</v>
          </cell>
          <cell r="G218">
            <v>49.67798123904399</v>
          </cell>
          <cell r="H218">
            <v>216</v>
          </cell>
          <cell r="I218">
            <v>2920.35</v>
          </cell>
          <cell r="J218">
            <v>6.936995839426264E-06</v>
          </cell>
          <cell r="K218">
            <v>-30.933725607982343</v>
          </cell>
          <cell r="L218">
            <v>49.67798123904399</v>
          </cell>
          <cell r="M218">
            <v>180</v>
          </cell>
          <cell r="N218">
            <v>1572</v>
          </cell>
          <cell r="O218">
            <v>0.00032779149746680876</v>
          </cell>
          <cell r="P218">
            <v>-30.931458699472756</v>
          </cell>
          <cell r="Q218">
            <v>68.14750091242958</v>
          </cell>
          <cell r="R218">
            <v>180</v>
          </cell>
          <cell r="S218">
            <v>1572</v>
          </cell>
          <cell r="T218">
            <v>0.00032779149746680876</v>
          </cell>
          <cell r="U218">
            <v>-30.931458699472756</v>
          </cell>
          <cell r="V218">
            <v>68.14750091242958</v>
          </cell>
          <cell r="W218">
            <v>141</v>
          </cell>
          <cell r="X218">
            <v>172</v>
          </cell>
          <cell r="Y218">
            <v>0.0003737782818276581</v>
          </cell>
          <cell r="Z218">
            <v>0.0004167492795386256</v>
          </cell>
          <cell r="AA218">
            <v>261.95</v>
          </cell>
          <cell r="AB218">
            <v>319.54</v>
          </cell>
          <cell r="AC218">
            <v>8.97465617838178E-06</v>
          </cell>
          <cell r="AD218">
            <v>8.085106562097686E-06</v>
          </cell>
          <cell r="AE218">
            <v>41.4</v>
          </cell>
          <cell r="AF218">
            <v>37.35</v>
          </cell>
          <cell r="AG218">
            <v>8.968286138531681E-06</v>
          </cell>
          <cell r="AH218">
            <v>8.079331956127791E-06</v>
          </cell>
          <cell r="AI218">
            <v>175</v>
          </cell>
          <cell r="AJ218">
            <v>2276</v>
          </cell>
          <cell r="AK218">
            <v>0.00048100296133826687</v>
          </cell>
          <cell r="AL218">
            <v>-6.105610561056107</v>
          </cell>
          <cell r="AM218">
            <v>215</v>
          </cell>
          <cell r="AN218">
            <v>4228.33</v>
          </cell>
          <cell r="AO218">
            <v>1.3963924592761411E-05</v>
          </cell>
          <cell r="AP218">
            <v>-6.107426216366873</v>
          </cell>
          <cell r="AQ218">
            <v>-33.175355450236964</v>
          </cell>
          <cell r="AR218">
            <v>0</v>
          </cell>
          <cell r="AS218">
            <v>123.02158273381293</v>
          </cell>
          <cell r="AT218">
            <v>-45.493562231759654</v>
          </cell>
          <cell r="AU218">
            <v>26.717557251908385</v>
          </cell>
          <cell r="AV218">
            <v>-64.53900709219857</v>
          </cell>
          <cell r="AW218">
            <v>-48.33333333333333</v>
          </cell>
          <cell r="AX218">
            <v>-72.33333333333334</v>
          </cell>
          <cell r="AY218">
            <v>-27.727272727272723</v>
          </cell>
          <cell r="AZ218">
            <v>-65.86206896551724</v>
          </cell>
          <cell r="BA218">
            <v>66.20689655172414</v>
          </cell>
          <cell r="BB218">
            <v>-38.46153846153846</v>
          </cell>
          <cell r="BC218">
            <v>21.98581560283688</v>
          </cell>
          <cell r="BD218">
            <v>175</v>
          </cell>
          <cell r="BE218">
            <v>2276</v>
          </cell>
          <cell r="BF218">
            <v>0.00048100296133826687</v>
          </cell>
          <cell r="BG218">
            <v>215</v>
          </cell>
          <cell r="BH218">
            <v>4228.33</v>
          </cell>
          <cell r="BI218">
            <v>1.3963924592761411E-05</v>
          </cell>
          <cell r="BJ218">
            <v>175</v>
          </cell>
          <cell r="BK218">
            <v>206</v>
          </cell>
          <cell r="BL218">
            <v>180</v>
          </cell>
          <cell r="BM218">
            <v>206</v>
          </cell>
          <cell r="BN218">
            <v>779.12</v>
          </cell>
          <cell r="BO218">
            <v>356.42</v>
          </cell>
          <cell r="BQ218">
            <v>310</v>
          </cell>
          <cell r="BR218">
            <v>127</v>
          </cell>
          <cell r="BS218">
            <v>166</v>
          </cell>
          <cell r="BT218">
            <v>50</v>
          </cell>
          <cell r="BU218">
            <v>93</v>
          </cell>
          <cell r="BV218">
            <v>83</v>
          </cell>
          <cell r="BW218">
            <v>159</v>
          </cell>
          <cell r="BX218">
            <v>99</v>
          </cell>
          <cell r="BY218">
            <v>241</v>
          </cell>
          <cell r="BZ218">
            <v>72</v>
          </cell>
          <cell r="CA218">
            <v>356.42</v>
          </cell>
          <cell r="CB218">
            <v>779.12</v>
          </cell>
        </row>
        <row r="219">
          <cell r="B219" t="str">
            <v>Purissimus</v>
          </cell>
          <cell r="C219">
            <v>217</v>
          </cell>
          <cell r="D219">
            <v>2353.83</v>
          </cell>
          <cell r="E219">
            <v>5.591284920203648E-06</v>
          </cell>
          <cell r="F219">
            <v>-33.59860078705728</v>
          </cell>
          <cell r="G219">
            <v>47.76119015228199</v>
          </cell>
          <cell r="H219">
            <v>217</v>
          </cell>
          <cell r="I219">
            <v>2353.83</v>
          </cell>
          <cell r="J219">
            <v>5.591284920203648E-06</v>
          </cell>
          <cell r="K219">
            <v>-33.59860078705728</v>
          </cell>
          <cell r="L219">
            <v>47.76119015228199</v>
          </cell>
          <cell r="M219">
            <v>227</v>
          </cell>
          <cell r="N219">
            <v>14</v>
          </cell>
          <cell r="O219">
            <v>2.919262700086083E-06</v>
          </cell>
          <cell r="P219">
            <v>75</v>
          </cell>
          <cell r="Q219">
            <v>172.66634614135307</v>
          </cell>
          <cell r="R219">
            <v>227</v>
          </cell>
          <cell r="S219">
            <v>14</v>
          </cell>
          <cell r="T219">
            <v>2.919262700086083E-06</v>
          </cell>
          <cell r="U219">
            <v>75</v>
          </cell>
          <cell r="V219">
            <v>172.66634614135307</v>
          </cell>
          <cell r="W219">
            <v>2</v>
          </cell>
          <cell r="Y219">
            <v>5.301819600392313E-06</v>
          </cell>
          <cell r="AA219">
            <v>1848.33</v>
          </cell>
          <cell r="AC219">
            <v>6.332554401293527E-05</v>
          </cell>
          <cell r="AE219">
            <v>292.32</v>
          </cell>
          <cell r="AG219">
            <v>6.332389864771935E-05</v>
          </cell>
          <cell r="AI219">
            <v>222</v>
          </cell>
          <cell r="AJ219">
            <v>8</v>
          </cell>
          <cell r="AK219">
            <v>1.6906958219271243E-06</v>
          </cell>
          <cell r="AL219">
            <v>-97.9746835443038</v>
          </cell>
          <cell r="AM219">
            <v>217</v>
          </cell>
          <cell r="AN219">
            <v>3544.85</v>
          </cell>
          <cell r="AO219">
            <v>1.1706753752107873E-05</v>
          </cell>
          <cell r="AP219">
            <v>-93.45716095585233</v>
          </cell>
          <cell r="AQ219">
            <v>-75</v>
          </cell>
          <cell r="AT219">
            <v>0</v>
          </cell>
          <cell r="AU219">
            <v>0</v>
          </cell>
          <cell r="AV219">
            <v>0</v>
          </cell>
          <cell r="BC219">
            <v>0</v>
          </cell>
          <cell r="BD219">
            <v>222</v>
          </cell>
          <cell r="BE219">
            <v>8</v>
          </cell>
          <cell r="BF219">
            <v>1.6906958219271243E-06</v>
          </cell>
          <cell r="BG219">
            <v>217</v>
          </cell>
          <cell r="BH219">
            <v>3544.85</v>
          </cell>
          <cell r="BI219">
            <v>1.1706753752107873E-05</v>
          </cell>
          <cell r="BJ219">
            <v>204</v>
          </cell>
          <cell r="BK219">
            <v>193</v>
          </cell>
          <cell r="BL219">
            <v>249</v>
          </cell>
          <cell r="BM219">
            <v>249</v>
          </cell>
          <cell r="BN219">
            <v>620.14</v>
          </cell>
          <cell r="BO219">
            <v>297.47</v>
          </cell>
          <cell r="BQ219">
            <v>2</v>
          </cell>
          <cell r="BV219">
            <v>12</v>
          </cell>
          <cell r="CA219">
            <v>297.47</v>
          </cell>
          <cell r="CB219">
            <v>620.14</v>
          </cell>
        </row>
        <row r="220">
          <cell r="B220" t="str">
            <v>Sertex</v>
          </cell>
          <cell r="C220">
            <v>218</v>
          </cell>
          <cell r="D220">
            <v>1724.59</v>
          </cell>
          <cell r="E220">
            <v>4.09658898923627E-06</v>
          </cell>
          <cell r="F220">
            <v>-77.4823602529887</v>
          </cell>
          <cell r="G220">
            <v>16.196485111536067</v>
          </cell>
          <cell r="H220">
            <v>218</v>
          </cell>
          <cell r="I220">
            <v>1724.59</v>
          </cell>
          <cell r="J220">
            <v>4.09658898923627E-06</v>
          </cell>
          <cell r="K220">
            <v>-77.4823602529887</v>
          </cell>
          <cell r="L220">
            <v>16.196485111536067</v>
          </cell>
          <cell r="M220">
            <v>215</v>
          </cell>
          <cell r="N220">
            <v>40</v>
          </cell>
          <cell r="O220">
            <v>8.340750571674523E-06</v>
          </cell>
          <cell r="P220">
            <v>-84</v>
          </cell>
          <cell r="Q220">
            <v>15.78663736149514</v>
          </cell>
          <cell r="R220">
            <v>215</v>
          </cell>
          <cell r="S220">
            <v>40</v>
          </cell>
          <cell r="T220">
            <v>8.340750571674523E-06</v>
          </cell>
          <cell r="U220">
            <v>-84</v>
          </cell>
          <cell r="V220">
            <v>15.78663736149514</v>
          </cell>
          <cell r="X220">
            <v>1</v>
          </cell>
          <cell r="Z220">
            <v>2.4229609275501485E-06</v>
          </cell>
          <cell r="AB220">
            <v>51.05</v>
          </cell>
          <cell r="AD220">
            <v>1.2916839519155248E-06</v>
          </cell>
          <cell r="AF220">
            <v>5.97</v>
          </cell>
          <cell r="AH220">
            <v>1.29139522832886E-06</v>
          </cell>
          <cell r="AI220">
            <v>201</v>
          </cell>
          <cell r="AJ220">
            <v>250</v>
          </cell>
          <cell r="AK220">
            <v>5.2834244435222635E-05</v>
          </cell>
          <cell r="AL220">
            <v>-78.88513513513513</v>
          </cell>
          <cell r="AM220">
            <v>211</v>
          </cell>
          <cell r="AN220">
            <v>7658.84</v>
          </cell>
          <cell r="AO220">
            <v>2.529307415173953E-05</v>
          </cell>
          <cell r="AP220">
            <v>-69.40756730156245</v>
          </cell>
          <cell r="AQ220">
            <v>0</v>
          </cell>
          <cell r="AR220">
            <v>0</v>
          </cell>
          <cell r="AS220">
            <v>-34.61538461538461</v>
          </cell>
          <cell r="AT220">
            <v>-91.37931034482759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D220">
            <v>201</v>
          </cell>
          <cell r="BE220">
            <v>250</v>
          </cell>
          <cell r="BF220">
            <v>5.2834244435222635E-05</v>
          </cell>
          <cell r="BG220">
            <v>211</v>
          </cell>
          <cell r="BH220">
            <v>7658.84</v>
          </cell>
          <cell r="BI220">
            <v>2.529307415173953E-05</v>
          </cell>
          <cell r="BJ220">
            <v>253</v>
          </cell>
          <cell r="BK220">
            <v>253</v>
          </cell>
          <cell r="BL220">
            <v>217</v>
          </cell>
          <cell r="BM220">
            <v>212</v>
          </cell>
          <cell r="BN220">
            <v>1450.11</v>
          </cell>
          <cell r="BO220">
            <v>218.9</v>
          </cell>
          <cell r="BQ220">
            <v>34</v>
          </cell>
          <cell r="BR220">
            <v>5</v>
          </cell>
          <cell r="CA220">
            <v>218.9</v>
          </cell>
          <cell r="CB220">
            <v>1450.11</v>
          </cell>
        </row>
        <row r="221">
          <cell r="B221" t="str">
            <v>Medipharma</v>
          </cell>
          <cell r="C221">
            <v>219</v>
          </cell>
          <cell r="D221">
            <v>1345.73</v>
          </cell>
          <cell r="E221">
            <v>3.1966454058558415E-06</v>
          </cell>
          <cell r="F221">
            <v>-97.31782408371662</v>
          </cell>
          <cell r="G221">
            <v>1.929235158865628</v>
          </cell>
          <cell r="H221">
            <v>219</v>
          </cell>
          <cell r="I221">
            <v>1345.73</v>
          </cell>
          <cell r="J221">
            <v>3.1966454058558415E-06</v>
          </cell>
          <cell r="K221">
            <v>-97.31782408371662</v>
          </cell>
          <cell r="L221">
            <v>1.929235158865628</v>
          </cell>
          <cell r="M221">
            <v>225</v>
          </cell>
          <cell r="N221">
            <v>18</v>
          </cell>
          <cell r="O221">
            <v>3.753337757253535E-06</v>
          </cell>
          <cell r="P221">
            <v>-98.19458375125376</v>
          </cell>
          <cell r="Q221">
            <v>1.7813407253442357</v>
          </cell>
          <cell r="R221">
            <v>225</v>
          </cell>
          <cell r="S221">
            <v>18</v>
          </cell>
          <cell r="T221">
            <v>3.753337757253535E-06</v>
          </cell>
          <cell r="U221">
            <v>-98.19458375125376</v>
          </cell>
          <cell r="V221">
            <v>1.7813407253442357</v>
          </cell>
          <cell r="W221">
            <v>20</v>
          </cell>
          <cell r="X221">
            <v>1</v>
          </cell>
          <cell r="Y221">
            <v>5.301819600392313E-05</v>
          </cell>
          <cell r="Z221">
            <v>2.4229609275501485E-06</v>
          </cell>
          <cell r="AA221">
            <v>927.78</v>
          </cell>
          <cell r="AB221">
            <v>177.98</v>
          </cell>
          <cell r="AC221">
            <v>3.178662534521491E-05</v>
          </cell>
          <cell r="AD221">
            <v>4.50330871228061E-06</v>
          </cell>
          <cell r="AE221">
            <v>146.71</v>
          </cell>
          <cell r="AF221">
            <v>20.81</v>
          </cell>
          <cell r="AG221">
            <v>3.178109322183535E-05</v>
          </cell>
          <cell r="AH221">
            <v>4.501496599920197E-06</v>
          </cell>
          <cell r="AI221">
            <v>186</v>
          </cell>
          <cell r="AJ221">
            <v>997</v>
          </cell>
          <cell r="AK221">
            <v>0.0002107029668076679</v>
          </cell>
          <cell r="AL221">
            <v>-85.10383983266098</v>
          </cell>
          <cell r="AM221">
            <v>190</v>
          </cell>
          <cell r="AN221">
            <v>50173.07</v>
          </cell>
          <cell r="AO221">
            <v>0.00016569495901865272</v>
          </cell>
          <cell r="AP221">
            <v>-71.26244482807206</v>
          </cell>
          <cell r="AQ221">
            <v>-95.87628865979381</v>
          </cell>
          <cell r="AR221">
            <v>-97.46835443037975</v>
          </cell>
          <cell r="AS221">
            <v>-98.6013986013986</v>
          </cell>
          <cell r="AT221">
            <v>-98.9247311827957</v>
          </cell>
          <cell r="AU221">
            <v>-97.22222222222221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-87.87878787878788</v>
          </cell>
          <cell r="BA221">
            <v>0</v>
          </cell>
          <cell r="BB221">
            <v>0</v>
          </cell>
          <cell r="BC221">
            <v>-95</v>
          </cell>
          <cell r="BD221">
            <v>186</v>
          </cell>
          <cell r="BE221">
            <v>997</v>
          </cell>
          <cell r="BF221">
            <v>0.0002107029668076679</v>
          </cell>
          <cell r="BG221">
            <v>190</v>
          </cell>
          <cell r="BH221">
            <v>50173.07</v>
          </cell>
          <cell r="BI221">
            <v>0.00016569495901865272</v>
          </cell>
          <cell r="BJ221">
            <v>195</v>
          </cell>
          <cell r="BK221">
            <v>200</v>
          </cell>
          <cell r="BL221">
            <v>213</v>
          </cell>
          <cell r="BM221">
            <v>208</v>
          </cell>
          <cell r="BN221">
            <v>9516.23</v>
          </cell>
          <cell r="BO221">
            <v>171.86</v>
          </cell>
          <cell r="BP221">
            <v>8</v>
          </cell>
          <cell r="BQ221">
            <v>2</v>
          </cell>
          <cell r="BR221">
            <v>1</v>
          </cell>
          <cell r="BS221">
            <v>2</v>
          </cell>
          <cell r="BX221">
            <v>4</v>
          </cell>
          <cell r="CA221">
            <v>171.86</v>
          </cell>
          <cell r="CB221">
            <v>9516.23</v>
          </cell>
        </row>
        <row r="222">
          <cell r="B222" t="str">
            <v>Weltrap</v>
          </cell>
          <cell r="C222">
            <v>220</v>
          </cell>
          <cell r="D222">
            <v>1046.04</v>
          </cell>
          <cell r="E222">
            <v>2.484762144220196E-06</v>
          </cell>
          <cell r="H222">
            <v>220</v>
          </cell>
          <cell r="I222">
            <v>1046.04</v>
          </cell>
          <cell r="J222">
            <v>2.484762144220196E-06</v>
          </cell>
          <cell r="M222">
            <v>214</v>
          </cell>
          <cell r="N222">
            <v>54</v>
          </cell>
          <cell r="O222">
            <v>1.1260013271760605E-05</v>
          </cell>
          <cell r="R222">
            <v>214</v>
          </cell>
          <cell r="S222">
            <v>54</v>
          </cell>
          <cell r="T222">
            <v>1.1260013271760605E-05</v>
          </cell>
          <cell r="X222">
            <v>1</v>
          </cell>
          <cell r="Z222">
            <v>2.4229609275501485E-06</v>
          </cell>
          <cell r="AB222">
            <v>20.31</v>
          </cell>
          <cell r="AD222">
            <v>5.138903244545409E-07</v>
          </cell>
          <cell r="AF222">
            <v>2.37</v>
          </cell>
          <cell r="AH222">
            <v>5.126644373767837E-07</v>
          </cell>
          <cell r="AI222">
            <v>260</v>
          </cell>
          <cell r="AM222">
            <v>260</v>
          </cell>
          <cell r="BD222">
            <v>260</v>
          </cell>
          <cell r="BG222">
            <v>260</v>
          </cell>
          <cell r="BJ222">
            <v>259</v>
          </cell>
          <cell r="BK222">
            <v>259</v>
          </cell>
          <cell r="BL222">
            <v>218</v>
          </cell>
          <cell r="BM222">
            <v>215</v>
          </cell>
          <cell r="BO222">
            <v>124.71</v>
          </cell>
          <cell r="BU222">
            <v>4</v>
          </cell>
          <cell r="BV222">
            <v>4</v>
          </cell>
          <cell r="BW222">
            <v>13</v>
          </cell>
          <cell r="BX222">
            <v>13</v>
          </cell>
          <cell r="BY222">
            <v>9</v>
          </cell>
          <cell r="BZ222">
            <v>10</v>
          </cell>
          <cell r="CA222">
            <v>124.71</v>
          </cell>
        </row>
        <row r="223">
          <cell r="B223" t="str">
            <v>Del Bel</v>
          </cell>
          <cell r="C223">
            <v>221</v>
          </cell>
          <cell r="D223">
            <v>925.01</v>
          </cell>
          <cell r="E223">
            <v>2.197267629368976E-06</v>
          </cell>
          <cell r="F223">
            <v>-38.124351985016226</v>
          </cell>
          <cell r="G223">
            <v>44.50590839452193</v>
          </cell>
          <cell r="H223">
            <v>221</v>
          </cell>
          <cell r="I223">
            <v>925.01</v>
          </cell>
          <cell r="J223">
            <v>2.197267629368976E-06</v>
          </cell>
          <cell r="K223">
            <v>-38.124351985016226</v>
          </cell>
          <cell r="L223">
            <v>44.50590839452193</v>
          </cell>
          <cell r="M223">
            <v>229</v>
          </cell>
          <cell r="N223">
            <v>10</v>
          </cell>
          <cell r="O223">
            <v>2.0851876429186308E-06</v>
          </cell>
          <cell r="P223">
            <v>-47.36842105263158</v>
          </cell>
          <cell r="Q223">
            <v>51.92972816281295</v>
          </cell>
          <cell r="R223">
            <v>229</v>
          </cell>
          <cell r="S223">
            <v>10</v>
          </cell>
          <cell r="T223">
            <v>2.0851876429186308E-06</v>
          </cell>
          <cell r="U223">
            <v>-47.36842105263158</v>
          </cell>
          <cell r="V223">
            <v>51.92972816281295</v>
          </cell>
          <cell r="W223">
            <v>14</v>
          </cell>
          <cell r="X223">
            <v>8</v>
          </cell>
          <cell r="Y223">
            <v>3.7112737202746195E-05</v>
          </cell>
          <cell r="Z223">
            <v>1.9383687420401188E-05</v>
          </cell>
          <cell r="AA223">
            <v>1101.54</v>
          </cell>
          <cell r="AB223">
            <v>740.01</v>
          </cell>
          <cell r="AC223">
            <v>3.773980823338296E-05</v>
          </cell>
          <cell r="AD223">
            <v>1.8723977301802307E-05</v>
          </cell>
          <cell r="AE223">
            <v>174.21</v>
          </cell>
          <cell r="AF223">
            <v>86.54</v>
          </cell>
          <cell r="AG223">
            <v>3.7738288120618465E-05</v>
          </cell>
          <cell r="AH223">
            <v>1.8719822958053525E-05</v>
          </cell>
          <cell r="AI223">
            <v>216</v>
          </cell>
          <cell r="AJ223">
            <v>19</v>
          </cell>
          <cell r="AK223">
            <v>4.015402577076921E-06</v>
          </cell>
          <cell r="AM223">
            <v>219</v>
          </cell>
          <cell r="AN223">
            <v>1494.95</v>
          </cell>
          <cell r="AO223">
            <v>4.937024562876756E-06</v>
          </cell>
          <cell r="BB223">
            <v>-60</v>
          </cell>
          <cell r="BC223">
            <v>-42.85714285714286</v>
          </cell>
          <cell r="BD223">
            <v>216</v>
          </cell>
          <cell r="BE223">
            <v>19</v>
          </cell>
          <cell r="BF223">
            <v>4.015402577076921E-06</v>
          </cell>
          <cell r="BG223">
            <v>219</v>
          </cell>
          <cell r="BH223">
            <v>1494.95</v>
          </cell>
          <cell r="BI223">
            <v>4.937024562876756E-06</v>
          </cell>
          <cell r="BJ223">
            <v>197</v>
          </cell>
          <cell r="BK223">
            <v>197</v>
          </cell>
          <cell r="BL223">
            <v>204</v>
          </cell>
          <cell r="BM223">
            <v>204</v>
          </cell>
          <cell r="BN223">
            <v>239.57</v>
          </cell>
          <cell r="BO223">
            <v>108.26</v>
          </cell>
          <cell r="BZ223">
            <v>2</v>
          </cell>
          <cell r="CA223">
            <v>108.26</v>
          </cell>
          <cell r="CB223">
            <v>239.57</v>
          </cell>
        </row>
        <row r="224">
          <cell r="B224" t="str">
            <v>Norgreen</v>
          </cell>
          <cell r="C224">
            <v>222</v>
          </cell>
          <cell r="D224">
            <v>849.64</v>
          </cell>
          <cell r="E224">
            <v>2.018233823004137E-06</v>
          </cell>
          <cell r="H224">
            <v>222</v>
          </cell>
          <cell r="I224">
            <v>849.64</v>
          </cell>
          <cell r="J224">
            <v>2.018233823004137E-06</v>
          </cell>
          <cell r="M224">
            <v>199</v>
          </cell>
          <cell r="N224">
            <v>257</v>
          </cell>
          <cell r="O224">
            <v>5.3589322423008815E-05</v>
          </cell>
          <cell r="R224">
            <v>199</v>
          </cell>
          <cell r="S224">
            <v>257</v>
          </cell>
          <cell r="T224">
            <v>5.3589322423008815E-05</v>
          </cell>
          <cell r="AI224">
            <v>251</v>
          </cell>
          <cell r="AM224">
            <v>251</v>
          </cell>
          <cell r="BD224">
            <v>251</v>
          </cell>
          <cell r="BG224">
            <v>251</v>
          </cell>
          <cell r="BJ224">
            <v>242</v>
          </cell>
          <cell r="BK224">
            <v>242</v>
          </cell>
          <cell r="BL224">
            <v>245</v>
          </cell>
          <cell r="BM224">
            <v>245</v>
          </cell>
          <cell r="BO224">
            <v>100.22</v>
          </cell>
          <cell r="BY224">
            <v>257</v>
          </cell>
          <cell r="CA224">
            <v>100.22</v>
          </cell>
        </row>
        <row r="225">
          <cell r="B225" t="str">
            <v>Kedrion-Scott Ca</v>
          </cell>
          <cell r="C225">
            <v>223</v>
          </cell>
          <cell r="D225">
            <v>770.95</v>
          </cell>
          <cell r="E225">
            <v>1.831313692675768E-06</v>
          </cell>
          <cell r="F225">
            <v>-98.05826587615417</v>
          </cell>
          <cell r="G225">
            <v>1.3966502786600825</v>
          </cell>
          <cell r="H225">
            <v>223</v>
          </cell>
          <cell r="I225">
            <v>770.95</v>
          </cell>
          <cell r="J225">
            <v>1.831313692675768E-06</v>
          </cell>
          <cell r="K225">
            <v>-98.05826587615417</v>
          </cell>
          <cell r="L225">
            <v>1.3966502786600825</v>
          </cell>
          <cell r="M225">
            <v>231</v>
          </cell>
          <cell r="N225">
            <v>2</v>
          </cell>
          <cell r="O225">
            <v>4.1703752858372615E-07</v>
          </cell>
          <cell r="P225">
            <v>-98.05825242718447</v>
          </cell>
          <cell r="Q225">
            <v>1.9158540487251383</v>
          </cell>
          <cell r="R225">
            <v>231</v>
          </cell>
          <cell r="S225">
            <v>2</v>
          </cell>
          <cell r="T225">
            <v>4.1703752858372615E-07</v>
          </cell>
          <cell r="U225">
            <v>-98.05825242718447</v>
          </cell>
          <cell r="V225">
            <v>1.9158540487251383</v>
          </cell>
          <cell r="AI225">
            <v>207</v>
          </cell>
          <cell r="AJ225">
            <v>103</v>
          </cell>
          <cell r="AK225">
            <v>2.1767708707311725E-05</v>
          </cell>
          <cell r="AL225">
            <v>635.7142857142857</v>
          </cell>
          <cell r="AM225">
            <v>194</v>
          </cell>
          <cell r="AN225">
            <v>39704.2</v>
          </cell>
          <cell r="AO225">
            <v>0.00013112185066348125</v>
          </cell>
          <cell r="AP225">
            <v>875.044449465133</v>
          </cell>
          <cell r="AR225">
            <v>-60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BD225">
            <v>207</v>
          </cell>
          <cell r="BE225">
            <v>103</v>
          </cell>
          <cell r="BF225">
            <v>2.1767708707311725E-05</v>
          </cell>
          <cell r="BG225">
            <v>194</v>
          </cell>
          <cell r="BH225">
            <v>39704.2</v>
          </cell>
          <cell r="BI225">
            <v>0.00013112185066348125</v>
          </cell>
          <cell r="BJ225">
            <v>231</v>
          </cell>
          <cell r="BK225">
            <v>231</v>
          </cell>
          <cell r="BL225">
            <v>238</v>
          </cell>
          <cell r="BM225">
            <v>238</v>
          </cell>
          <cell r="BN225">
            <v>7714.07</v>
          </cell>
          <cell r="BO225">
            <v>108.32</v>
          </cell>
          <cell r="BP225">
            <v>2</v>
          </cell>
          <cell r="CA225">
            <v>108.32</v>
          </cell>
          <cell r="CB225">
            <v>7714.07</v>
          </cell>
        </row>
        <row r="226">
          <cell r="B226" t="str">
            <v>Biokosma</v>
          </cell>
          <cell r="C226">
            <v>224</v>
          </cell>
          <cell r="D226">
            <v>716.72</v>
          </cell>
          <cell r="E226">
            <v>1.7024958166088283E-06</v>
          </cell>
          <cell r="F226">
            <v>38.627879538113376</v>
          </cell>
          <cell r="G226">
            <v>99.71224392116315</v>
          </cell>
          <cell r="H226">
            <v>224</v>
          </cell>
          <cell r="I226">
            <v>716.72</v>
          </cell>
          <cell r="J226">
            <v>1.7024958166088283E-06</v>
          </cell>
          <cell r="K226">
            <v>38.627879538113376</v>
          </cell>
          <cell r="L226">
            <v>99.71224392116315</v>
          </cell>
          <cell r="M226">
            <v>228</v>
          </cell>
          <cell r="N226">
            <v>11</v>
          </cell>
          <cell r="O226">
            <v>2.293706407210494E-06</v>
          </cell>
          <cell r="P226">
            <v>0</v>
          </cell>
          <cell r="Q226">
            <v>98.6664835093446</v>
          </cell>
          <cell r="R226">
            <v>228</v>
          </cell>
          <cell r="S226">
            <v>11</v>
          </cell>
          <cell r="T226">
            <v>2.293706407210494E-06</v>
          </cell>
          <cell r="U226">
            <v>0</v>
          </cell>
          <cell r="V226">
            <v>98.6664835093446</v>
          </cell>
          <cell r="W226">
            <v>1</v>
          </cell>
          <cell r="X226">
            <v>2</v>
          </cell>
          <cell r="Y226">
            <v>2.6509098001961566E-06</v>
          </cell>
          <cell r="Z226">
            <v>4.845921855100297E-06</v>
          </cell>
          <cell r="AA226">
            <v>52.89</v>
          </cell>
          <cell r="AB226">
            <v>133.56</v>
          </cell>
          <cell r="AC226">
            <v>1.8120617112983863E-06</v>
          </cell>
          <cell r="AD226">
            <v>3.3793792089684138E-06</v>
          </cell>
          <cell r="AE226">
            <v>8.36</v>
          </cell>
          <cell r="AF226">
            <v>15.62</v>
          </cell>
          <cell r="AG226">
            <v>1.810987249230069E-06</v>
          </cell>
          <cell r="AH226">
            <v>3.3788263762976204E-06</v>
          </cell>
          <cell r="AI226">
            <v>218</v>
          </cell>
          <cell r="AJ226">
            <v>11</v>
          </cell>
          <cell r="AK226">
            <v>2.324706755149796E-06</v>
          </cell>
          <cell r="AL226">
            <v>-42.10526315789473</v>
          </cell>
          <cell r="AM226">
            <v>223</v>
          </cell>
          <cell r="AN226">
            <v>517.01</v>
          </cell>
          <cell r="AO226">
            <v>1.7074089897674913E-06</v>
          </cell>
          <cell r="AP226">
            <v>-34.00770958848156</v>
          </cell>
          <cell r="AR226">
            <v>-75</v>
          </cell>
          <cell r="AS226">
            <v>0</v>
          </cell>
          <cell r="AU226">
            <v>0</v>
          </cell>
          <cell r="AY226">
            <v>0</v>
          </cell>
          <cell r="BA226">
            <v>0</v>
          </cell>
          <cell r="BB226">
            <v>50</v>
          </cell>
          <cell r="BC226">
            <v>100</v>
          </cell>
          <cell r="BD226">
            <v>218</v>
          </cell>
          <cell r="BE226">
            <v>11</v>
          </cell>
          <cell r="BF226">
            <v>2.324706755149796E-06</v>
          </cell>
          <cell r="BG226">
            <v>223</v>
          </cell>
          <cell r="BH226">
            <v>517.01</v>
          </cell>
          <cell r="BI226">
            <v>1.7074089897674913E-06</v>
          </cell>
          <cell r="BJ226">
            <v>208</v>
          </cell>
          <cell r="BK226">
            <v>210</v>
          </cell>
          <cell r="BL226">
            <v>208</v>
          </cell>
          <cell r="BM226">
            <v>210</v>
          </cell>
          <cell r="BN226">
            <v>95.41</v>
          </cell>
          <cell r="BO226">
            <v>87.16</v>
          </cell>
          <cell r="BP226">
            <v>1</v>
          </cell>
          <cell r="BQ226">
            <v>1</v>
          </cell>
          <cell r="BT226">
            <v>1</v>
          </cell>
          <cell r="BV226">
            <v>2</v>
          </cell>
          <cell r="BX226">
            <v>1</v>
          </cell>
          <cell r="BZ226">
            <v>3</v>
          </cell>
          <cell r="CA226">
            <v>87.16</v>
          </cell>
          <cell r="CB226">
            <v>95.41</v>
          </cell>
        </row>
        <row r="227">
          <cell r="B227" t="str">
            <v>Procter &amp; Gamble</v>
          </cell>
          <cell r="C227">
            <v>225</v>
          </cell>
          <cell r="D227">
            <v>700.99</v>
          </cell>
          <cell r="E227">
            <v>1.6651307937334282E-06</v>
          </cell>
          <cell r="H227">
            <v>225</v>
          </cell>
          <cell r="I227">
            <v>700.99</v>
          </cell>
          <cell r="J227">
            <v>1.6651307937334282E-06</v>
          </cell>
          <cell r="M227">
            <v>203</v>
          </cell>
          <cell r="N227">
            <v>177</v>
          </cell>
          <cell r="O227">
            <v>3.690782127965976E-05</v>
          </cell>
          <cell r="R227">
            <v>203</v>
          </cell>
          <cell r="S227">
            <v>177</v>
          </cell>
          <cell r="T227">
            <v>3.690782127965976E-05</v>
          </cell>
          <cell r="X227">
            <v>34</v>
          </cell>
          <cell r="Z227">
            <v>8.238067153670506E-05</v>
          </cell>
          <cell r="AB227">
            <v>134.65</v>
          </cell>
          <cell r="AD227">
            <v>3.4069587487840446E-06</v>
          </cell>
          <cell r="AF227">
            <v>15.74</v>
          </cell>
          <cell r="AH227">
            <v>3.4047840693293558E-06</v>
          </cell>
          <cell r="AI227">
            <v>253</v>
          </cell>
          <cell r="AM227">
            <v>253</v>
          </cell>
          <cell r="BD227">
            <v>253</v>
          </cell>
          <cell r="BG227">
            <v>253</v>
          </cell>
          <cell r="BJ227">
            <v>245</v>
          </cell>
          <cell r="BK227">
            <v>245</v>
          </cell>
          <cell r="BL227">
            <v>193</v>
          </cell>
          <cell r="BM227">
            <v>209</v>
          </cell>
          <cell r="BO227">
            <v>82.59</v>
          </cell>
          <cell r="BX227">
            <v>45</v>
          </cell>
          <cell r="BY227">
            <v>56</v>
          </cell>
          <cell r="BZ227">
            <v>42</v>
          </cell>
          <cell r="CA227">
            <v>82.59</v>
          </cell>
        </row>
        <row r="228">
          <cell r="B228" t="str">
            <v>Wyeth</v>
          </cell>
          <cell r="C228">
            <v>226</v>
          </cell>
          <cell r="D228">
            <v>521.1</v>
          </cell>
          <cell r="E228">
            <v>1.237820306444442E-06</v>
          </cell>
          <cell r="F228">
            <v>-99.83878266089728</v>
          </cell>
          <cell r="G228">
            <v>0.11596038758214565</v>
          </cell>
          <cell r="H228">
            <v>226</v>
          </cell>
          <cell r="I228">
            <v>521.1</v>
          </cell>
          <cell r="J228">
            <v>1.237820306444442E-06</v>
          </cell>
          <cell r="K228">
            <v>-99.83878266089728</v>
          </cell>
          <cell r="L228">
            <v>0.11596038758214565</v>
          </cell>
          <cell r="M228">
            <v>234</v>
          </cell>
          <cell r="N228">
            <v>2</v>
          </cell>
          <cell r="O228">
            <v>4.1703752858372615E-07</v>
          </cell>
          <cell r="P228">
            <v>-99.83961507618284</v>
          </cell>
          <cell r="Q228">
            <v>0.15824616440953426</v>
          </cell>
          <cell r="R228">
            <v>234</v>
          </cell>
          <cell r="S228">
            <v>2</v>
          </cell>
          <cell r="T228">
            <v>4.1703752858372615E-07</v>
          </cell>
          <cell r="U228">
            <v>-99.83961507618284</v>
          </cell>
          <cell r="V228">
            <v>0.15824616440953426</v>
          </cell>
          <cell r="W228">
            <v>1</v>
          </cell>
          <cell r="Y228">
            <v>2.6509098001961566E-06</v>
          </cell>
          <cell r="AA228">
            <v>260.55</v>
          </cell>
          <cell r="AC228">
            <v>8.926690846640095E-06</v>
          </cell>
          <cell r="AE228">
            <v>41.2</v>
          </cell>
          <cell r="AG228">
            <v>8.924961084722351E-06</v>
          </cell>
          <cell r="AI228">
            <v>184</v>
          </cell>
          <cell r="AJ228">
            <v>1247</v>
          </cell>
          <cell r="AK228">
            <v>0.0002635372112428905</v>
          </cell>
          <cell r="AM228">
            <v>164</v>
          </cell>
          <cell r="AN228">
            <v>323228.26</v>
          </cell>
          <cell r="AO228">
            <v>0.0010674509910270674</v>
          </cell>
          <cell r="AU228">
            <v>0</v>
          </cell>
          <cell r="BC228">
            <v>0</v>
          </cell>
          <cell r="BD228">
            <v>184</v>
          </cell>
          <cell r="BE228">
            <v>1247</v>
          </cell>
          <cell r="BF228">
            <v>0.0002635372112428905</v>
          </cell>
          <cell r="BG228">
            <v>164</v>
          </cell>
          <cell r="BH228">
            <v>323228.26</v>
          </cell>
          <cell r="BI228">
            <v>0.0010674509910270674</v>
          </cell>
          <cell r="BJ228">
            <v>212</v>
          </cell>
          <cell r="BK228">
            <v>207</v>
          </cell>
          <cell r="BL228">
            <v>259</v>
          </cell>
          <cell r="BM228">
            <v>259</v>
          </cell>
          <cell r="BN228">
            <v>62681.61</v>
          </cell>
          <cell r="BO228">
            <v>73.22</v>
          </cell>
          <cell r="BP228">
            <v>2</v>
          </cell>
          <cell r="CA228">
            <v>73.22</v>
          </cell>
          <cell r="CB228">
            <v>62681.61</v>
          </cell>
        </row>
        <row r="229">
          <cell r="B229" t="str">
            <v>Fidex</v>
          </cell>
          <cell r="C229">
            <v>227</v>
          </cell>
          <cell r="D229">
            <v>503.88</v>
          </cell>
          <cell r="E229">
            <v>1.19691593938059E-06</v>
          </cell>
          <cell r="F229">
            <v>141.24096327859434</v>
          </cell>
          <cell r="G229">
            <v>173.51977000844286</v>
          </cell>
          <cell r="H229">
            <v>227</v>
          </cell>
          <cell r="I229">
            <v>503.88</v>
          </cell>
          <cell r="J229">
            <v>1.19691593938059E-06</v>
          </cell>
          <cell r="K229">
            <v>141.24096327859434</v>
          </cell>
          <cell r="L229">
            <v>173.51977000844286</v>
          </cell>
          <cell r="M229">
            <v>212</v>
          </cell>
          <cell r="N229">
            <v>58</v>
          </cell>
          <cell r="O229">
            <v>1.209408832892806E-05</v>
          </cell>
          <cell r="P229">
            <v>163.63636363636363</v>
          </cell>
          <cell r="Q229">
            <v>260.12072925190853</v>
          </cell>
          <cell r="R229">
            <v>212</v>
          </cell>
          <cell r="S229">
            <v>58</v>
          </cell>
          <cell r="T229">
            <v>1.209408832892806E-05</v>
          </cell>
          <cell r="U229">
            <v>163.63636363636363</v>
          </cell>
          <cell r="V229">
            <v>260.12072925190853</v>
          </cell>
          <cell r="AI229">
            <v>213</v>
          </cell>
          <cell r="AJ229">
            <v>22</v>
          </cell>
          <cell r="AK229">
            <v>4.649413510299592E-06</v>
          </cell>
          <cell r="AL229">
            <v>-90.83333333333333</v>
          </cell>
          <cell r="AM229">
            <v>226</v>
          </cell>
          <cell r="AN229">
            <v>208.87</v>
          </cell>
          <cell r="AO229">
            <v>6.897864948313107E-07</v>
          </cell>
          <cell r="AP229">
            <v>-90.83328578889392</v>
          </cell>
          <cell r="AS229">
            <v>0</v>
          </cell>
          <cell r="AZ229">
            <v>0</v>
          </cell>
          <cell r="BA229">
            <v>18.181818181818187</v>
          </cell>
          <cell r="BD229">
            <v>213</v>
          </cell>
          <cell r="BE229">
            <v>22</v>
          </cell>
          <cell r="BF229">
            <v>4.649413510299592E-06</v>
          </cell>
          <cell r="BG229">
            <v>226</v>
          </cell>
          <cell r="BH229">
            <v>208.87</v>
          </cell>
          <cell r="BI229">
            <v>6.897864948313107E-07</v>
          </cell>
          <cell r="BJ229">
            <v>224</v>
          </cell>
          <cell r="BK229">
            <v>224</v>
          </cell>
          <cell r="BL229">
            <v>230</v>
          </cell>
          <cell r="BM229">
            <v>230</v>
          </cell>
          <cell r="BN229">
            <v>38.44</v>
          </cell>
          <cell r="BO229">
            <v>60.81</v>
          </cell>
          <cell r="BS229">
            <v>4</v>
          </cell>
          <cell r="BT229">
            <v>12</v>
          </cell>
          <cell r="BU229">
            <v>6</v>
          </cell>
          <cell r="BV229">
            <v>12</v>
          </cell>
          <cell r="BY229">
            <v>13</v>
          </cell>
          <cell r="BZ229">
            <v>11</v>
          </cell>
          <cell r="CA229">
            <v>60.81</v>
          </cell>
          <cell r="CB229">
            <v>38.44</v>
          </cell>
        </row>
        <row r="230">
          <cell r="B230" t="str">
            <v>Lemax</v>
          </cell>
          <cell r="C230">
            <v>228</v>
          </cell>
          <cell r="D230">
            <v>475.65</v>
          </cell>
          <cell r="E230">
            <v>1.129858431702742E-06</v>
          </cell>
          <cell r="H230">
            <v>228</v>
          </cell>
          <cell r="I230">
            <v>475.65</v>
          </cell>
          <cell r="J230">
            <v>1.129858431702742E-06</v>
          </cell>
          <cell r="M230">
            <v>219</v>
          </cell>
          <cell r="N230">
            <v>33</v>
          </cell>
          <cell r="O230">
            <v>6.881119221631481E-06</v>
          </cell>
          <cell r="R230">
            <v>219</v>
          </cell>
          <cell r="S230">
            <v>33</v>
          </cell>
          <cell r="T230">
            <v>6.881119221631481E-06</v>
          </cell>
          <cell r="X230">
            <v>13</v>
          </cell>
          <cell r="Z230">
            <v>3.149849205815193E-05</v>
          </cell>
          <cell r="AB230">
            <v>187.38</v>
          </cell>
          <cell r="AD230">
            <v>4.7411506152777876E-06</v>
          </cell>
          <cell r="AF230">
            <v>21.91</v>
          </cell>
          <cell r="AH230">
            <v>4.739442119377776E-06</v>
          </cell>
          <cell r="AI230">
            <v>249</v>
          </cell>
          <cell r="AM230">
            <v>249</v>
          </cell>
          <cell r="BD230">
            <v>249</v>
          </cell>
          <cell r="BG230">
            <v>249</v>
          </cell>
          <cell r="BJ230">
            <v>238</v>
          </cell>
          <cell r="BK230">
            <v>238</v>
          </cell>
          <cell r="BL230">
            <v>201</v>
          </cell>
          <cell r="BM230">
            <v>207</v>
          </cell>
          <cell r="BO230">
            <v>55.86</v>
          </cell>
          <cell r="BY230">
            <v>13</v>
          </cell>
          <cell r="BZ230">
            <v>7</v>
          </cell>
          <cell r="CA230">
            <v>55.86</v>
          </cell>
        </row>
        <row r="231">
          <cell r="B231" t="str">
            <v>Biocrom</v>
          </cell>
          <cell r="C231">
            <v>229</v>
          </cell>
          <cell r="D231">
            <v>421.79</v>
          </cell>
          <cell r="E231">
            <v>1.0019194531859553E-06</v>
          </cell>
          <cell r="F231">
            <v>340.0521648408973</v>
          </cell>
          <cell r="G231">
            <v>316.52066629633305</v>
          </cell>
          <cell r="H231">
            <v>229</v>
          </cell>
          <cell r="I231">
            <v>421.79</v>
          </cell>
          <cell r="J231">
            <v>1.0019194531859553E-06</v>
          </cell>
          <cell r="K231">
            <v>340.0521648408973</v>
          </cell>
          <cell r="L231">
            <v>316.52066629633305</v>
          </cell>
          <cell r="M231">
            <v>223</v>
          </cell>
          <cell r="N231">
            <v>22</v>
          </cell>
          <cell r="O231">
            <v>4.587412814420988E-06</v>
          </cell>
          <cell r="P231">
            <v>340</v>
          </cell>
          <cell r="Q231">
            <v>434.1325274411163</v>
          </cell>
          <cell r="R231">
            <v>223</v>
          </cell>
          <cell r="S231">
            <v>22</v>
          </cell>
          <cell r="T231">
            <v>4.587412814420988E-06</v>
          </cell>
          <cell r="U231">
            <v>340</v>
          </cell>
          <cell r="V231">
            <v>434.1325274411163</v>
          </cell>
          <cell r="W231">
            <v>1</v>
          </cell>
          <cell r="X231">
            <v>1</v>
          </cell>
          <cell r="Y231">
            <v>2.6509098001961566E-06</v>
          </cell>
          <cell r="Z231">
            <v>2.4229609275501485E-06</v>
          </cell>
          <cell r="AA231">
            <v>19.17</v>
          </cell>
          <cell r="AB231">
            <v>19.17</v>
          </cell>
          <cell r="AC231">
            <v>6.567824353486495E-07</v>
          </cell>
          <cell r="AD231">
            <v>4.850456681336066E-07</v>
          </cell>
          <cell r="AE231">
            <v>3.03</v>
          </cell>
          <cell r="AF231">
            <v>2.24</v>
          </cell>
          <cell r="AG231">
            <v>6.563745652113768E-07</v>
          </cell>
          <cell r="AH231">
            <v>4.845436032590698E-07</v>
          </cell>
          <cell r="AI231">
            <v>228</v>
          </cell>
          <cell r="AJ231">
            <v>5</v>
          </cell>
          <cell r="AK231">
            <v>1.0566848887044527E-06</v>
          </cell>
          <cell r="AL231">
            <v>-28.57142857142857</v>
          </cell>
          <cell r="AM231">
            <v>229</v>
          </cell>
          <cell r="AN231">
            <v>95.85</v>
          </cell>
          <cell r="AO231">
            <v>3.165415594847567E-07</v>
          </cell>
          <cell r="AP231">
            <v>-28.57142857142856</v>
          </cell>
          <cell r="AR231">
            <v>200</v>
          </cell>
          <cell r="AV231">
            <v>0</v>
          </cell>
          <cell r="BB231">
            <v>0</v>
          </cell>
          <cell r="BC231">
            <v>0</v>
          </cell>
          <cell r="BD231">
            <v>228</v>
          </cell>
          <cell r="BE231">
            <v>5</v>
          </cell>
          <cell r="BF231">
            <v>1.0566848887044527E-06</v>
          </cell>
          <cell r="BG231">
            <v>229</v>
          </cell>
          <cell r="BH231">
            <v>95.85</v>
          </cell>
          <cell r="BI231">
            <v>3.165415594847567E-07</v>
          </cell>
          <cell r="BJ231">
            <v>207</v>
          </cell>
          <cell r="BK231">
            <v>212</v>
          </cell>
          <cell r="BL231">
            <v>212</v>
          </cell>
          <cell r="BM231">
            <v>216</v>
          </cell>
          <cell r="BN231">
            <v>17.39</v>
          </cell>
          <cell r="BO231">
            <v>52.16</v>
          </cell>
          <cell r="BP231">
            <v>3</v>
          </cell>
          <cell r="BR231">
            <v>1</v>
          </cell>
          <cell r="BS231">
            <v>3</v>
          </cell>
          <cell r="BU231">
            <v>2</v>
          </cell>
          <cell r="BV231">
            <v>3</v>
          </cell>
          <cell r="BW231">
            <v>2</v>
          </cell>
          <cell r="BX231">
            <v>5</v>
          </cell>
          <cell r="BY231">
            <v>1</v>
          </cell>
          <cell r="BZ231">
            <v>1</v>
          </cell>
          <cell r="CA231">
            <v>52.16</v>
          </cell>
          <cell r="CB231">
            <v>17.39</v>
          </cell>
        </row>
        <row r="232">
          <cell r="B232" t="str">
            <v>Apolo</v>
          </cell>
          <cell r="C232">
            <v>230</v>
          </cell>
          <cell r="D232">
            <v>414.75</v>
          </cell>
          <cell r="E232">
            <v>9.851966457452165E-07</v>
          </cell>
          <cell r="H232">
            <v>230</v>
          </cell>
          <cell r="I232">
            <v>414.75</v>
          </cell>
          <cell r="J232">
            <v>9.851966457452165E-07</v>
          </cell>
          <cell r="M232">
            <v>222</v>
          </cell>
          <cell r="N232">
            <v>29</v>
          </cell>
          <cell r="O232">
            <v>6.04704416446403E-06</v>
          </cell>
          <cell r="R232">
            <v>222</v>
          </cell>
          <cell r="S232">
            <v>29</v>
          </cell>
          <cell r="T232">
            <v>6.04704416446403E-06</v>
          </cell>
          <cell r="AI232">
            <v>233</v>
          </cell>
          <cell r="AM232">
            <v>233</v>
          </cell>
          <cell r="BD232">
            <v>233</v>
          </cell>
          <cell r="BG232">
            <v>233</v>
          </cell>
          <cell r="BJ232">
            <v>213</v>
          </cell>
          <cell r="BK232">
            <v>213</v>
          </cell>
          <cell r="BL232">
            <v>219</v>
          </cell>
          <cell r="BM232">
            <v>219</v>
          </cell>
          <cell r="BO232">
            <v>48.71</v>
          </cell>
          <cell r="BZ232">
            <v>29</v>
          </cell>
          <cell r="CA232">
            <v>48.71</v>
          </cell>
        </row>
        <row r="233">
          <cell r="B233" t="str">
            <v>Benitol</v>
          </cell>
          <cell r="C233">
            <v>231</v>
          </cell>
          <cell r="D233">
            <v>371.85</v>
          </cell>
          <cell r="E233">
            <v>8.832920379032159E-07</v>
          </cell>
          <cell r="F233">
            <v>280.02043944813494</v>
          </cell>
          <cell r="G233">
            <v>273.3410543357701</v>
          </cell>
          <cell r="H233">
            <v>231</v>
          </cell>
          <cell r="I233">
            <v>371.85</v>
          </cell>
          <cell r="J233">
            <v>8.832920379032159E-07</v>
          </cell>
          <cell r="K233">
            <v>280.02043944813494</v>
          </cell>
          <cell r="L233">
            <v>273.3410543357701</v>
          </cell>
          <cell r="M233">
            <v>224</v>
          </cell>
          <cell r="N233">
            <v>19</v>
          </cell>
          <cell r="O233">
            <v>3.961856521545398E-06</v>
          </cell>
          <cell r="P233">
            <v>280</v>
          </cell>
          <cell r="Q233">
            <v>374.9326373355095</v>
          </cell>
          <cell r="R233">
            <v>224</v>
          </cell>
          <cell r="S233">
            <v>19</v>
          </cell>
          <cell r="T233">
            <v>3.961856521545398E-06</v>
          </cell>
          <cell r="U233">
            <v>280</v>
          </cell>
          <cell r="V233">
            <v>374.9326373355095</v>
          </cell>
          <cell r="AI233">
            <v>227</v>
          </cell>
          <cell r="AJ233">
            <v>5</v>
          </cell>
          <cell r="AK233">
            <v>1.0566848887044527E-06</v>
          </cell>
          <cell r="AL233">
            <v>-97.9253112033195</v>
          </cell>
          <cell r="AM233">
            <v>228</v>
          </cell>
          <cell r="AN233">
            <v>97.85</v>
          </cell>
          <cell r="AO233">
            <v>3.231464955199107E-07</v>
          </cell>
          <cell r="AP233">
            <v>-97.08322279289241</v>
          </cell>
          <cell r="AR233">
            <v>0</v>
          </cell>
          <cell r="AV233">
            <v>0</v>
          </cell>
          <cell r="BD233">
            <v>227</v>
          </cell>
          <cell r="BE233">
            <v>5</v>
          </cell>
          <cell r="BF233">
            <v>1.0566848887044527E-06</v>
          </cell>
          <cell r="BG233">
            <v>228</v>
          </cell>
          <cell r="BH233">
            <v>97.85</v>
          </cell>
          <cell r="BI233">
            <v>3.231464955199107E-07</v>
          </cell>
          <cell r="BJ233">
            <v>215</v>
          </cell>
          <cell r="BK233">
            <v>215</v>
          </cell>
          <cell r="BL233">
            <v>222</v>
          </cell>
          <cell r="BM233">
            <v>222</v>
          </cell>
          <cell r="BN233">
            <v>19.54</v>
          </cell>
          <cell r="BO233">
            <v>46.47</v>
          </cell>
          <cell r="BS233">
            <v>19</v>
          </cell>
          <cell r="CA233">
            <v>46.47</v>
          </cell>
          <cell r="CB233">
            <v>19.54</v>
          </cell>
        </row>
        <row r="234">
          <cell r="B234" t="str">
            <v>Lacefa</v>
          </cell>
          <cell r="C234">
            <v>232</v>
          </cell>
          <cell r="D234">
            <v>201.18</v>
          </cell>
          <cell r="E234">
            <v>4.778827274045151E-07</v>
          </cell>
          <cell r="H234">
            <v>232</v>
          </cell>
          <cell r="I234">
            <v>201.18</v>
          </cell>
          <cell r="J234">
            <v>4.778827274045151E-07</v>
          </cell>
          <cell r="M234">
            <v>217</v>
          </cell>
          <cell r="N234">
            <v>34</v>
          </cell>
          <cell r="O234">
            <v>7.0896379859233454E-06</v>
          </cell>
          <cell r="R234">
            <v>217</v>
          </cell>
          <cell r="S234">
            <v>34</v>
          </cell>
          <cell r="T234">
            <v>7.0896379859233454E-06</v>
          </cell>
          <cell r="X234">
            <v>7</v>
          </cell>
          <cell r="Z234">
            <v>1.6960726492851043E-05</v>
          </cell>
          <cell r="AB234">
            <v>41.42</v>
          </cell>
          <cell r="AD234">
            <v>1.0480225129939482E-06</v>
          </cell>
          <cell r="AF234">
            <v>4.84</v>
          </cell>
          <cell r="AH234">
            <v>1.046960285613347E-06</v>
          </cell>
          <cell r="AI234">
            <v>246</v>
          </cell>
          <cell r="AM234">
            <v>246</v>
          </cell>
          <cell r="BD234">
            <v>246</v>
          </cell>
          <cell r="BG234">
            <v>246</v>
          </cell>
          <cell r="BJ234">
            <v>235</v>
          </cell>
          <cell r="BK234">
            <v>235</v>
          </cell>
          <cell r="BL234">
            <v>205</v>
          </cell>
          <cell r="BM234">
            <v>213</v>
          </cell>
          <cell r="BO234">
            <v>23.62</v>
          </cell>
          <cell r="BY234">
            <v>10</v>
          </cell>
          <cell r="BZ234">
            <v>17</v>
          </cell>
          <cell r="CA234">
            <v>23.62</v>
          </cell>
        </row>
        <row r="235">
          <cell r="B235" t="str">
            <v>Teingro</v>
          </cell>
          <cell r="C235">
            <v>233</v>
          </cell>
          <cell r="D235">
            <v>122.46</v>
          </cell>
          <cell r="E235">
            <v>2.9089133511262023E-07</v>
          </cell>
          <cell r="F235">
            <v>2.220446049250313E-14</v>
          </cell>
          <cell r="G235">
            <v>71.92798754001642</v>
          </cell>
          <cell r="H235">
            <v>233</v>
          </cell>
          <cell r="I235">
            <v>122.46</v>
          </cell>
          <cell r="J235">
            <v>2.9089133511262023E-07</v>
          </cell>
          <cell r="K235">
            <v>2.220446049250313E-14</v>
          </cell>
          <cell r="L235">
            <v>71.92798754001642</v>
          </cell>
          <cell r="M235">
            <v>230</v>
          </cell>
          <cell r="N235">
            <v>6</v>
          </cell>
          <cell r="O235">
            <v>1.2511125857511785E-06</v>
          </cell>
          <cell r="P235">
            <v>0</v>
          </cell>
          <cell r="Q235">
            <v>98.6664835093446</v>
          </cell>
          <cell r="R235">
            <v>230</v>
          </cell>
          <cell r="S235">
            <v>6</v>
          </cell>
          <cell r="T235">
            <v>1.2511125857511785E-06</v>
          </cell>
          <cell r="U235">
            <v>0</v>
          </cell>
          <cell r="V235">
            <v>98.6664835093446</v>
          </cell>
          <cell r="AI235">
            <v>226</v>
          </cell>
          <cell r="AJ235">
            <v>6</v>
          </cell>
          <cell r="AK235">
            <v>1.2680218664453433E-06</v>
          </cell>
          <cell r="AL235">
            <v>-50</v>
          </cell>
          <cell r="AM235">
            <v>227</v>
          </cell>
          <cell r="AN235">
            <v>122.46</v>
          </cell>
          <cell r="AO235">
            <v>4.0442023343248096E-07</v>
          </cell>
          <cell r="AP235">
            <v>-50</v>
          </cell>
          <cell r="AQ235">
            <v>0</v>
          </cell>
          <cell r="AR235">
            <v>100</v>
          </cell>
          <cell r="AS235">
            <v>0</v>
          </cell>
          <cell r="AT235">
            <v>0</v>
          </cell>
          <cell r="AU235">
            <v>200</v>
          </cell>
          <cell r="AV235">
            <v>0</v>
          </cell>
          <cell r="BD235">
            <v>226</v>
          </cell>
          <cell r="BE235">
            <v>6</v>
          </cell>
          <cell r="BF235">
            <v>1.2680218664453433E-06</v>
          </cell>
          <cell r="BG235">
            <v>227</v>
          </cell>
          <cell r="BH235">
            <v>122.46</v>
          </cell>
          <cell r="BI235">
            <v>4.0442023343248096E-07</v>
          </cell>
          <cell r="BJ235">
            <v>256</v>
          </cell>
          <cell r="BK235">
            <v>256</v>
          </cell>
          <cell r="BL235">
            <v>256</v>
          </cell>
          <cell r="BM235">
            <v>256</v>
          </cell>
          <cell r="BN235">
            <v>24.05</v>
          </cell>
          <cell r="BO235">
            <v>15.78</v>
          </cell>
          <cell r="BP235">
            <v>2</v>
          </cell>
          <cell r="BS235">
            <v>3</v>
          </cell>
          <cell r="BY235">
            <v>1</v>
          </cell>
          <cell r="CA235">
            <v>15.78</v>
          </cell>
          <cell r="CB235">
            <v>24.05</v>
          </cell>
        </row>
        <row r="236">
          <cell r="B236" t="str">
            <v>PGN</v>
          </cell>
          <cell r="C236">
            <v>234</v>
          </cell>
          <cell r="D236">
            <v>121.76</v>
          </cell>
          <cell r="E236">
            <v>2.892285559636831E-07</v>
          </cell>
          <cell r="F236">
            <v>46.69879518072288</v>
          </cell>
          <cell r="G236">
            <v>105.51749111894453</v>
          </cell>
          <cell r="H236">
            <v>234</v>
          </cell>
          <cell r="I236">
            <v>121.76</v>
          </cell>
          <cell r="J236">
            <v>2.892285559636831E-07</v>
          </cell>
          <cell r="K236">
            <v>46.69879518072288</v>
          </cell>
          <cell r="L236">
            <v>105.51749111894453</v>
          </cell>
          <cell r="M236">
            <v>232</v>
          </cell>
          <cell r="N236">
            <v>2</v>
          </cell>
          <cell r="O236">
            <v>4.1703752858372615E-07</v>
          </cell>
          <cell r="P236">
            <v>0</v>
          </cell>
          <cell r="Q236">
            <v>98.66648350934462</v>
          </cell>
          <cell r="R236">
            <v>232</v>
          </cell>
          <cell r="S236">
            <v>2</v>
          </cell>
          <cell r="T236">
            <v>4.1703752858372615E-07</v>
          </cell>
          <cell r="U236">
            <v>0</v>
          </cell>
          <cell r="V236">
            <v>98.66648350934462</v>
          </cell>
          <cell r="W236">
            <v>1</v>
          </cell>
          <cell r="Y236">
            <v>2.6509098001961566E-06</v>
          </cell>
          <cell r="AA236">
            <v>41.5</v>
          </cell>
          <cell r="AC236">
            <v>1.4218294766285316E-06</v>
          </cell>
          <cell r="AE236">
            <v>6.56</v>
          </cell>
          <cell r="AG236">
            <v>1.421061764946083E-06</v>
          </cell>
          <cell r="AI236">
            <v>231</v>
          </cell>
          <cell r="AJ236">
            <v>2</v>
          </cell>
          <cell r="AK236">
            <v>4.226739554817811E-07</v>
          </cell>
          <cell r="AM236">
            <v>231</v>
          </cell>
          <cell r="AN236">
            <v>83</v>
          </cell>
          <cell r="AO236">
            <v>2.7410484545889206E-07</v>
          </cell>
          <cell r="BA236">
            <v>0</v>
          </cell>
          <cell r="BC236">
            <v>0</v>
          </cell>
          <cell r="BD236">
            <v>231</v>
          </cell>
          <cell r="BE236">
            <v>2</v>
          </cell>
          <cell r="BF236">
            <v>4.226739554817811E-07</v>
          </cell>
          <cell r="BG236">
            <v>231</v>
          </cell>
          <cell r="BH236">
            <v>83</v>
          </cell>
          <cell r="BI236">
            <v>2.7410484545889206E-07</v>
          </cell>
          <cell r="BJ236">
            <v>210</v>
          </cell>
          <cell r="BK236">
            <v>211</v>
          </cell>
          <cell r="BL236">
            <v>248</v>
          </cell>
          <cell r="BM236">
            <v>248</v>
          </cell>
          <cell r="BN236">
            <v>13.65</v>
          </cell>
          <cell r="BO236">
            <v>14.6</v>
          </cell>
          <cell r="BV236">
            <v>1</v>
          </cell>
          <cell r="BZ236">
            <v>1</v>
          </cell>
          <cell r="CA236">
            <v>14.6</v>
          </cell>
          <cell r="CB236">
            <v>13.65</v>
          </cell>
        </row>
        <row r="237">
          <cell r="B237" t="str">
            <v>Stiefel Argentina</v>
          </cell>
          <cell r="C237">
            <v>235</v>
          </cell>
          <cell r="D237">
            <v>107.57</v>
          </cell>
          <cell r="E237">
            <v>2.5552164721594437E-07</v>
          </cell>
          <cell r="F237">
            <v>-89.87261926057035</v>
          </cell>
          <cell r="G237">
            <v>7.284421156386984</v>
          </cell>
          <cell r="H237">
            <v>235</v>
          </cell>
          <cell r="I237">
            <v>107.57</v>
          </cell>
          <cell r="J237">
            <v>2.5552164721594437E-07</v>
          </cell>
          <cell r="K237">
            <v>-89.87261926057035</v>
          </cell>
          <cell r="L237">
            <v>7.284421156386984</v>
          </cell>
          <cell r="M237">
            <v>233</v>
          </cell>
          <cell r="N237">
            <v>2</v>
          </cell>
          <cell r="O237">
            <v>4.1703752858372615E-07</v>
          </cell>
          <cell r="P237">
            <v>-90.47619047619048</v>
          </cell>
          <cell r="Q237">
            <v>9.396807953270915</v>
          </cell>
          <cell r="R237">
            <v>233</v>
          </cell>
          <cell r="S237">
            <v>2</v>
          </cell>
          <cell r="T237">
            <v>4.1703752858372615E-07</v>
          </cell>
          <cell r="U237">
            <v>-90.47619047619048</v>
          </cell>
          <cell r="V237">
            <v>9.396807953270915</v>
          </cell>
          <cell r="AI237">
            <v>215</v>
          </cell>
          <cell r="AJ237">
            <v>21</v>
          </cell>
          <cell r="AK237">
            <v>4.438076532558702E-06</v>
          </cell>
          <cell r="AM237">
            <v>220</v>
          </cell>
          <cell r="AN237">
            <v>1062.17</v>
          </cell>
          <cell r="AO237">
            <v>3.5077824542297757E-06</v>
          </cell>
          <cell r="AY237">
            <v>0</v>
          </cell>
          <cell r="AZ237">
            <v>0</v>
          </cell>
          <cell r="BD237">
            <v>215</v>
          </cell>
          <cell r="BE237">
            <v>21</v>
          </cell>
          <cell r="BF237">
            <v>4.438076532558702E-06</v>
          </cell>
          <cell r="BG237">
            <v>220</v>
          </cell>
          <cell r="BH237">
            <v>1062.17</v>
          </cell>
          <cell r="BI237">
            <v>3.5077824542297757E-06</v>
          </cell>
          <cell r="BJ237">
            <v>255</v>
          </cell>
          <cell r="BK237">
            <v>255</v>
          </cell>
          <cell r="BL237">
            <v>255</v>
          </cell>
          <cell r="BM237">
            <v>255</v>
          </cell>
          <cell r="BN237">
            <v>189.81</v>
          </cell>
          <cell r="BO237">
            <v>15.11</v>
          </cell>
          <cell r="BP237">
            <v>2</v>
          </cell>
          <cell r="CA237">
            <v>15.11</v>
          </cell>
          <cell r="CB237">
            <v>189.81</v>
          </cell>
        </row>
        <row r="238">
          <cell r="B238" t="str">
            <v>Schwabe</v>
          </cell>
          <cell r="C238">
            <v>236</v>
          </cell>
          <cell r="D238">
            <v>10.01</v>
          </cell>
          <cell r="E238">
            <v>2.377774182980016E-08</v>
          </cell>
          <cell r="H238">
            <v>236</v>
          </cell>
          <cell r="I238">
            <v>10.01</v>
          </cell>
          <cell r="J238">
            <v>2.377774182980016E-08</v>
          </cell>
          <cell r="M238">
            <v>236</v>
          </cell>
          <cell r="N238">
            <v>1</v>
          </cell>
          <cell r="O238">
            <v>2.0851876429186308E-07</v>
          </cell>
          <cell r="R238">
            <v>236</v>
          </cell>
          <cell r="S238">
            <v>1</v>
          </cell>
          <cell r="T238">
            <v>2.0851876429186308E-07</v>
          </cell>
          <cell r="X238">
            <v>1</v>
          </cell>
          <cell r="Z238">
            <v>2.4229609275501485E-06</v>
          </cell>
          <cell r="AB238">
            <v>10.01</v>
          </cell>
          <cell r="AD238">
            <v>2.5327632436188843E-07</v>
          </cell>
          <cell r="AF238">
            <v>1.17</v>
          </cell>
          <cell r="AH238">
            <v>2.5308750705942477E-07</v>
          </cell>
          <cell r="AI238">
            <v>256</v>
          </cell>
          <cell r="AM238">
            <v>256</v>
          </cell>
          <cell r="BD238">
            <v>256</v>
          </cell>
          <cell r="BG238">
            <v>256</v>
          </cell>
          <cell r="BJ238">
            <v>251</v>
          </cell>
          <cell r="BK238">
            <v>251</v>
          </cell>
          <cell r="BL238">
            <v>216</v>
          </cell>
          <cell r="BM238">
            <v>218</v>
          </cell>
          <cell r="BO238">
            <v>1.17</v>
          </cell>
          <cell r="CA238">
            <v>1.17</v>
          </cell>
        </row>
        <row r="239">
          <cell r="B239" t="str">
            <v>Ariston Derma</v>
          </cell>
          <cell r="C239">
            <v>237</v>
          </cell>
          <cell r="F239">
            <v>0</v>
          </cell>
          <cell r="H239">
            <v>237</v>
          </cell>
          <cell r="K239">
            <v>0</v>
          </cell>
          <cell r="M239">
            <v>237</v>
          </cell>
          <cell r="P239">
            <v>0</v>
          </cell>
          <cell r="R239">
            <v>237</v>
          </cell>
          <cell r="U239">
            <v>0</v>
          </cell>
          <cell r="AI239">
            <v>232</v>
          </cell>
          <cell r="AJ239">
            <v>1</v>
          </cell>
          <cell r="AK239">
            <v>2.1133697774089054E-07</v>
          </cell>
          <cell r="AL239">
            <v>-90</v>
          </cell>
          <cell r="AM239">
            <v>232</v>
          </cell>
          <cell r="AN239">
            <v>45.9</v>
          </cell>
          <cell r="AO239">
            <v>1.515832820067849E-07</v>
          </cell>
          <cell r="AP239">
            <v>-89.83163491360213</v>
          </cell>
          <cell r="AS239">
            <v>0</v>
          </cell>
          <cell r="BD239">
            <v>232</v>
          </cell>
          <cell r="BE239">
            <v>1</v>
          </cell>
          <cell r="BF239">
            <v>2.1133697774089054E-07</v>
          </cell>
          <cell r="BG239">
            <v>232</v>
          </cell>
          <cell r="BH239">
            <v>45.9</v>
          </cell>
          <cell r="BI239">
            <v>1.515832820067849E-07</v>
          </cell>
          <cell r="BJ239">
            <v>214</v>
          </cell>
          <cell r="BK239">
            <v>214</v>
          </cell>
          <cell r="BL239">
            <v>220</v>
          </cell>
          <cell r="BM239">
            <v>220</v>
          </cell>
          <cell r="BN239">
            <v>9.15</v>
          </cell>
          <cell r="CB239">
            <v>9.15</v>
          </cell>
        </row>
        <row r="240">
          <cell r="B240" t="str">
            <v>Columbia</v>
          </cell>
          <cell r="C240">
            <v>240</v>
          </cell>
          <cell r="F240">
            <v>0</v>
          </cell>
          <cell r="H240">
            <v>240</v>
          </cell>
          <cell r="K240">
            <v>0</v>
          </cell>
          <cell r="M240">
            <v>240</v>
          </cell>
          <cell r="P240">
            <v>0</v>
          </cell>
          <cell r="R240">
            <v>240</v>
          </cell>
          <cell r="U240">
            <v>0</v>
          </cell>
          <cell r="AI240">
            <v>150</v>
          </cell>
          <cell r="AJ240">
            <v>8781</v>
          </cell>
          <cell r="AK240">
            <v>0.00185575000154276</v>
          </cell>
          <cell r="AM240">
            <v>172</v>
          </cell>
          <cell r="AN240">
            <v>190552.82</v>
          </cell>
          <cell r="AO240">
            <v>0.0006292945937091094</v>
          </cell>
          <cell r="AV240">
            <v>0</v>
          </cell>
          <cell r="BD240">
            <v>150</v>
          </cell>
          <cell r="BE240">
            <v>8781</v>
          </cell>
          <cell r="BF240">
            <v>0.00185575000154276</v>
          </cell>
          <cell r="BG240">
            <v>172</v>
          </cell>
          <cell r="BH240">
            <v>190552.82</v>
          </cell>
          <cell r="BI240">
            <v>0.0006292945937091094</v>
          </cell>
          <cell r="BJ240">
            <v>219</v>
          </cell>
          <cell r="BK240">
            <v>219</v>
          </cell>
          <cell r="BL240">
            <v>225</v>
          </cell>
          <cell r="BM240">
            <v>225</v>
          </cell>
          <cell r="BN240">
            <v>36358.41</v>
          </cell>
          <cell r="CB240">
            <v>36358.41</v>
          </cell>
        </row>
        <row r="241">
          <cell r="B241" t="str">
            <v>Indeco</v>
          </cell>
          <cell r="C241">
            <v>247</v>
          </cell>
          <cell r="F241">
            <v>0</v>
          </cell>
          <cell r="H241">
            <v>247</v>
          </cell>
          <cell r="K241">
            <v>0</v>
          </cell>
          <cell r="M241">
            <v>247</v>
          </cell>
          <cell r="P241">
            <v>0</v>
          </cell>
          <cell r="R241">
            <v>247</v>
          </cell>
          <cell r="U241">
            <v>0</v>
          </cell>
          <cell r="AI241">
            <v>205</v>
          </cell>
          <cell r="AJ241">
            <v>113</v>
          </cell>
          <cell r="AK241">
            <v>2.3881078484720632E-05</v>
          </cell>
          <cell r="AL241">
            <v>-81.07202680067002</v>
          </cell>
          <cell r="AM241">
            <v>209</v>
          </cell>
          <cell r="AN241">
            <v>10409.64</v>
          </cell>
          <cell r="AO241">
            <v>3.4377503174490375E-05</v>
          </cell>
          <cell r="AP241">
            <v>-79.39921603489074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BD241">
            <v>205</v>
          </cell>
          <cell r="BE241">
            <v>113</v>
          </cell>
          <cell r="BF241">
            <v>2.3881078484720632E-05</v>
          </cell>
          <cell r="BG241">
            <v>209</v>
          </cell>
          <cell r="BH241">
            <v>10409.64</v>
          </cell>
          <cell r="BI241">
            <v>3.4377503174490375E-05</v>
          </cell>
          <cell r="BJ241">
            <v>229</v>
          </cell>
          <cell r="BK241">
            <v>229</v>
          </cell>
          <cell r="BL241">
            <v>236</v>
          </cell>
          <cell r="BM241">
            <v>236</v>
          </cell>
          <cell r="BN241">
            <v>2072.12</v>
          </cell>
          <cell r="CB241">
            <v>2072.12</v>
          </cell>
        </row>
        <row r="242">
          <cell r="B242" t="str">
            <v>Merck</v>
          </cell>
          <cell r="C242">
            <v>250</v>
          </cell>
          <cell r="F242">
            <v>0</v>
          </cell>
          <cell r="H242">
            <v>250</v>
          </cell>
          <cell r="K242">
            <v>0</v>
          </cell>
          <cell r="M242">
            <v>250</v>
          </cell>
          <cell r="P242">
            <v>0</v>
          </cell>
          <cell r="R242">
            <v>250</v>
          </cell>
          <cell r="U242">
            <v>0</v>
          </cell>
          <cell r="AI242">
            <v>230</v>
          </cell>
          <cell r="AJ242">
            <v>2</v>
          </cell>
          <cell r="AK242">
            <v>4.226739554817811E-07</v>
          </cell>
          <cell r="AL242">
            <v>-96.36363636363636</v>
          </cell>
          <cell r="AM242">
            <v>230</v>
          </cell>
          <cell r="AN242">
            <v>90.87</v>
          </cell>
          <cell r="AO242">
            <v>3.000952687572232E-07</v>
          </cell>
          <cell r="AP242">
            <v>-96.69917724622678</v>
          </cell>
          <cell r="AV242">
            <v>0</v>
          </cell>
          <cell r="BD242">
            <v>230</v>
          </cell>
          <cell r="BE242">
            <v>2</v>
          </cell>
          <cell r="BF242">
            <v>4.226739554817811E-07</v>
          </cell>
          <cell r="BG242">
            <v>230</v>
          </cell>
          <cell r="BH242">
            <v>90.87</v>
          </cell>
          <cell r="BI242">
            <v>3.000952687572232E-07</v>
          </cell>
          <cell r="BJ242">
            <v>240</v>
          </cell>
          <cell r="BK242">
            <v>240</v>
          </cell>
          <cell r="BL242">
            <v>243</v>
          </cell>
          <cell r="BM242">
            <v>243</v>
          </cell>
          <cell r="BN242">
            <v>17.33</v>
          </cell>
          <cell r="CB242">
            <v>17.33</v>
          </cell>
        </row>
        <row r="243">
          <cell r="B243" t="str">
            <v>Natural Life</v>
          </cell>
          <cell r="C243">
            <v>251</v>
          </cell>
          <cell r="F243">
            <v>0</v>
          </cell>
          <cell r="H243">
            <v>251</v>
          </cell>
          <cell r="K243">
            <v>0</v>
          </cell>
          <cell r="M243">
            <v>251</v>
          </cell>
          <cell r="P243">
            <v>0</v>
          </cell>
          <cell r="R243">
            <v>251</v>
          </cell>
          <cell r="U243">
            <v>0</v>
          </cell>
          <cell r="AI243">
            <v>229</v>
          </cell>
          <cell r="AJ243">
            <v>5</v>
          </cell>
          <cell r="AK243">
            <v>1.0566848887044527E-06</v>
          </cell>
          <cell r="AL243">
            <v>150</v>
          </cell>
          <cell r="AM243">
            <v>224</v>
          </cell>
          <cell r="AN243">
            <v>340.5</v>
          </cell>
          <cell r="AO243">
            <v>1.124490359984973E-06</v>
          </cell>
          <cell r="AP243">
            <v>184.84189392671908</v>
          </cell>
          <cell r="AQ243">
            <v>0</v>
          </cell>
          <cell r="AU243">
            <v>0</v>
          </cell>
          <cell r="AV243">
            <v>0</v>
          </cell>
          <cell r="AZ243">
            <v>0</v>
          </cell>
          <cell r="BD243">
            <v>229</v>
          </cell>
          <cell r="BE243">
            <v>5</v>
          </cell>
          <cell r="BF243">
            <v>1.0566848887044527E-06</v>
          </cell>
          <cell r="BG243">
            <v>224</v>
          </cell>
          <cell r="BH243">
            <v>340.5</v>
          </cell>
          <cell r="BI243">
            <v>1.124490359984973E-06</v>
          </cell>
          <cell r="BJ243">
            <v>241</v>
          </cell>
          <cell r="BK243">
            <v>241</v>
          </cell>
          <cell r="BL243">
            <v>244</v>
          </cell>
          <cell r="BM243">
            <v>244</v>
          </cell>
          <cell r="BN243">
            <v>62.91</v>
          </cell>
          <cell r="CB243">
            <v>62.91</v>
          </cell>
        </row>
        <row r="244">
          <cell r="B244" t="str">
            <v>Schering Primary</v>
          </cell>
          <cell r="C244">
            <v>254</v>
          </cell>
          <cell r="F244">
            <v>0</v>
          </cell>
          <cell r="H244">
            <v>254</v>
          </cell>
          <cell r="K244">
            <v>0</v>
          </cell>
          <cell r="M244">
            <v>254</v>
          </cell>
          <cell r="P244">
            <v>0</v>
          </cell>
          <cell r="R244">
            <v>254</v>
          </cell>
          <cell r="U244">
            <v>0</v>
          </cell>
          <cell r="AI244">
            <v>225</v>
          </cell>
          <cell r="AJ244">
            <v>6</v>
          </cell>
          <cell r="AK244">
            <v>1.2680218664453433E-06</v>
          </cell>
          <cell r="AL244">
            <v>20</v>
          </cell>
          <cell r="AM244">
            <v>225</v>
          </cell>
          <cell r="AN244">
            <v>284.88</v>
          </cell>
          <cell r="AO244">
            <v>9.408070888473394E-07</v>
          </cell>
          <cell r="AP244">
            <v>43.4080040271835</v>
          </cell>
          <cell r="AZ244">
            <v>0</v>
          </cell>
          <cell r="BD244">
            <v>225</v>
          </cell>
          <cell r="BE244">
            <v>6</v>
          </cell>
          <cell r="BF244">
            <v>1.2680218664453433E-06</v>
          </cell>
          <cell r="BG244">
            <v>225</v>
          </cell>
          <cell r="BH244">
            <v>284.88</v>
          </cell>
          <cell r="BI244">
            <v>9.408070888473394E-07</v>
          </cell>
          <cell r="BJ244">
            <v>249</v>
          </cell>
          <cell r="BK244">
            <v>249</v>
          </cell>
          <cell r="BL244">
            <v>251</v>
          </cell>
          <cell r="BM244">
            <v>251</v>
          </cell>
          <cell r="BN244">
            <v>49.65</v>
          </cell>
          <cell r="CB244">
            <v>49.65</v>
          </cell>
        </row>
        <row r="245">
          <cell r="B245" t="str">
            <v>Schering Specialty</v>
          </cell>
          <cell r="C245">
            <v>255</v>
          </cell>
          <cell r="F245">
            <v>0</v>
          </cell>
          <cell r="H245">
            <v>255</v>
          </cell>
          <cell r="K245">
            <v>0</v>
          </cell>
          <cell r="M245">
            <v>255</v>
          </cell>
          <cell r="P245">
            <v>0</v>
          </cell>
          <cell r="R245">
            <v>255</v>
          </cell>
          <cell r="U245">
            <v>0</v>
          </cell>
          <cell r="AI245">
            <v>210</v>
          </cell>
          <cell r="AJ245">
            <v>35</v>
          </cell>
          <cell r="AK245">
            <v>7.396794220931169E-06</v>
          </cell>
          <cell r="AL245">
            <v>-2.777777777777779</v>
          </cell>
          <cell r="AM245">
            <v>191</v>
          </cell>
          <cell r="AN245">
            <v>49611.55</v>
          </cell>
          <cell r="AO245">
            <v>0.00016384055717742286</v>
          </cell>
          <cell r="AP245">
            <v>-2.77775328190768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X245">
            <v>0</v>
          </cell>
          <cell r="AY245">
            <v>0</v>
          </cell>
          <cell r="BD245">
            <v>210</v>
          </cell>
          <cell r="BE245">
            <v>35</v>
          </cell>
          <cell r="BF245">
            <v>7.396794220931169E-06</v>
          </cell>
          <cell r="BG245">
            <v>191</v>
          </cell>
          <cell r="BH245">
            <v>49611.55</v>
          </cell>
          <cell r="BI245">
            <v>0.00016384055717742286</v>
          </cell>
          <cell r="BJ245">
            <v>250</v>
          </cell>
          <cell r="BK245">
            <v>250</v>
          </cell>
          <cell r="BL245">
            <v>252</v>
          </cell>
          <cell r="BM245">
            <v>252</v>
          </cell>
          <cell r="BN245">
            <v>9707.74</v>
          </cell>
          <cell r="CB245">
            <v>9707.74</v>
          </cell>
        </row>
        <row r="246">
          <cell r="B246" t="str">
            <v>Serono</v>
          </cell>
          <cell r="C246">
            <v>256</v>
          </cell>
          <cell r="F246">
            <v>0</v>
          </cell>
          <cell r="H246">
            <v>256</v>
          </cell>
          <cell r="K246">
            <v>0</v>
          </cell>
          <cell r="M246">
            <v>256</v>
          </cell>
          <cell r="P246">
            <v>0</v>
          </cell>
          <cell r="R246">
            <v>256</v>
          </cell>
          <cell r="U246">
            <v>0</v>
          </cell>
          <cell r="AI246">
            <v>224</v>
          </cell>
          <cell r="AJ246">
            <v>7</v>
          </cell>
          <cell r="AK246">
            <v>1.4793588441862337E-06</v>
          </cell>
          <cell r="AM246">
            <v>198</v>
          </cell>
          <cell r="AN246">
            <v>25276.84</v>
          </cell>
          <cell r="AO246">
            <v>8.347595568541135E-05</v>
          </cell>
          <cell r="AS246">
            <v>0</v>
          </cell>
          <cell r="BD246">
            <v>224</v>
          </cell>
          <cell r="BE246">
            <v>7</v>
          </cell>
          <cell r="BF246">
            <v>1.4793588441862337E-06</v>
          </cell>
          <cell r="BG246">
            <v>198</v>
          </cell>
          <cell r="BH246">
            <v>25276.84</v>
          </cell>
          <cell r="BI246">
            <v>8.347595568541135E-05</v>
          </cell>
          <cell r="BJ246">
            <v>252</v>
          </cell>
          <cell r="BK246">
            <v>252</v>
          </cell>
          <cell r="BL246">
            <v>253</v>
          </cell>
          <cell r="BM246">
            <v>253</v>
          </cell>
          <cell r="BN246">
            <v>5042.9</v>
          </cell>
          <cell r="CB246">
            <v>5042.9</v>
          </cell>
        </row>
        <row r="247">
          <cell r="B247" t="str">
            <v>Zasu</v>
          </cell>
          <cell r="C247">
            <v>260</v>
          </cell>
          <cell r="F247">
            <v>0</v>
          </cell>
          <cell r="H247">
            <v>260</v>
          </cell>
          <cell r="K247">
            <v>0</v>
          </cell>
          <cell r="M247">
            <v>260</v>
          </cell>
          <cell r="P247">
            <v>0</v>
          </cell>
          <cell r="R247">
            <v>260</v>
          </cell>
          <cell r="U247">
            <v>0</v>
          </cell>
          <cell r="AI247">
            <v>167</v>
          </cell>
          <cell r="AJ247">
            <v>3484</v>
          </cell>
          <cell r="AK247">
            <v>0.0007362980304492627</v>
          </cell>
          <cell r="AL247">
            <v>-84.78004455899699</v>
          </cell>
          <cell r="AM247">
            <v>210</v>
          </cell>
          <cell r="AN247">
            <v>7947.28</v>
          </cell>
          <cell r="AO247">
            <v>2.624563802672944E-05</v>
          </cell>
          <cell r="AP247">
            <v>-84.7802822835475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D247">
            <v>167</v>
          </cell>
          <cell r="BE247">
            <v>3484</v>
          </cell>
          <cell r="BF247">
            <v>0.0007362980304492627</v>
          </cell>
          <cell r="BG247">
            <v>210</v>
          </cell>
          <cell r="BH247">
            <v>7947.28</v>
          </cell>
          <cell r="BI247">
            <v>2.624563802672944E-05</v>
          </cell>
          <cell r="BJ247">
            <v>260</v>
          </cell>
          <cell r="BK247">
            <v>260</v>
          </cell>
          <cell r="BL247">
            <v>260</v>
          </cell>
          <cell r="BM247">
            <v>260</v>
          </cell>
          <cell r="BN247">
            <v>1441.76</v>
          </cell>
          <cell r="CB247">
            <v>1441.76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tabSelected="1" zoomScale="70" zoomScaleNormal="70" zoomScalePageLayoutView="0" workbookViewId="0" topLeftCell="A1">
      <pane ySplit="3" topLeftCell="A4" activePane="bottomLeft" state="frozen"/>
      <selection pane="topLeft" activeCell="A4" sqref="A4:J5"/>
      <selection pane="bottomLeft" activeCell="A4" sqref="A4"/>
    </sheetView>
  </sheetViews>
  <sheetFormatPr defaultColWidth="11.00390625" defaultRowHeight="15.75"/>
  <cols>
    <col min="1" max="1" width="18.125" style="1" bestFit="1" customWidth="1"/>
    <col min="2" max="2" width="1.37890625" style="1" customWidth="1"/>
    <col min="3" max="4" width="14.50390625" style="1" customWidth="1"/>
    <col min="5" max="5" width="1.37890625" style="1" customWidth="1"/>
    <col min="6" max="7" width="14.50390625" style="1" customWidth="1"/>
    <col min="8" max="8" width="1.37890625" style="1" customWidth="1"/>
    <col min="9" max="10" width="14.50390625" style="1" customWidth="1"/>
    <col min="11" max="11" width="1.37890625" style="1" customWidth="1"/>
    <col min="12" max="13" width="14.50390625" style="1" customWidth="1"/>
    <col min="14" max="14" width="1.37890625" style="1" customWidth="1"/>
    <col min="15" max="16384" width="11.00390625" style="1" customWidth="1"/>
  </cols>
  <sheetData>
    <row r="1" spans="1:16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63">
        <f>'[2]MFPCARAT'!$A$9</f>
        <v>41974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5" s="3" customFormat="1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6.75" customHeight="1"/>
    <row r="8" spans="1:16" ht="15.75">
      <c r="A8" s="4"/>
      <c r="B8" s="4"/>
      <c r="C8" s="69"/>
      <c r="D8" s="69"/>
      <c r="E8" s="69"/>
      <c r="F8" s="69"/>
      <c r="G8" s="69"/>
      <c r="H8" s="6"/>
      <c r="I8" s="69"/>
      <c r="J8" s="69"/>
      <c r="K8" s="69"/>
      <c r="L8" s="69"/>
      <c r="M8" s="69"/>
      <c r="O8" s="43"/>
      <c r="P8" s="43"/>
    </row>
    <row r="9" spans="1:16" s="3" customFormat="1" ht="9" customHeight="1" thickBot="1">
      <c r="A9" s="4"/>
      <c r="B9" s="7"/>
      <c r="C9" s="8"/>
      <c r="D9" s="8"/>
      <c r="E9" s="8"/>
      <c r="F9" s="8"/>
      <c r="G9" s="8"/>
      <c r="H9" s="7"/>
      <c r="I9" s="8"/>
      <c r="J9" s="8"/>
      <c r="K9" s="8"/>
      <c r="L9" s="8"/>
      <c r="M9" s="8"/>
      <c r="N9" s="7"/>
      <c r="O9" s="5"/>
      <c r="P9" s="5"/>
    </row>
    <row r="10" spans="1:16" ht="19.5" thickTop="1">
      <c r="A10" s="9"/>
      <c r="B10" s="10"/>
      <c r="C10" s="67" t="s">
        <v>2</v>
      </c>
      <c r="D10" s="68"/>
      <c r="E10" s="11"/>
      <c r="F10" s="64" t="s">
        <v>11</v>
      </c>
      <c r="G10" s="65"/>
      <c r="H10" s="10"/>
      <c r="I10" s="67" t="s">
        <v>2</v>
      </c>
      <c r="J10" s="68"/>
      <c r="K10" s="11"/>
      <c r="L10" s="64" t="s">
        <v>11</v>
      </c>
      <c r="M10" s="65"/>
      <c r="N10" s="10"/>
      <c r="O10" s="66"/>
      <c r="P10" s="66"/>
    </row>
    <row r="11" spans="1:16" ht="18.75">
      <c r="A11" s="9"/>
      <c r="B11" s="10"/>
      <c r="C11" s="12" t="s">
        <v>9</v>
      </c>
      <c r="D11" s="13" t="s">
        <v>10</v>
      </c>
      <c r="E11" s="14"/>
      <c r="F11" s="12" t="s">
        <v>9</v>
      </c>
      <c r="G11" s="13" t="s">
        <v>10</v>
      </c>
      <c r="H11" s="10"/>
      <c r="I11" s="12" t="s">
        <v>9</v>
      </c>
      <c r="J11" s="13" t="s">
        <v>10</v>
      </c>
      <c r="K11" s="14"/>
      <c r="L11" s="12" t="s">
        <v>9</v>
      </c>
      <c r="M11" s="13" t="s">
        <v>10</v>
      </c>
      <c r="N11" s="10"/>
      <c r="O11" s="46"/>
      <c r="P11" s="44"/>
    </row>
    <row r="12" spans="1:16" ht="9" customHeight="1">
      <c r="A12" s="15"/>
      <c r="B12" s="16"/>
      <c r="C12" s="17"/>
      <c r="D12" s="18"/>
      <c r="E12" s="19"/>
      <c r="F12" s="17"/>
      <c r="G12" s="18"/>
      <c r="H12" s="16"/>
      <c r="I12" s="17"/>
      <c r="J12" s="18"/>
      <c r="K12" s="19"/>
      <c r="L12" s="17"/>
      <c r="M12" s="18"/>
      <c r="N12" s="16"/>
      <c r="O12" s="17"/>
      <c r="P12" s="17"/>
    </row>
    <row r="13" spans="1:16" ht="19.5" thickBot="1">
      <c r="A13" s="47" t="s">
        <v>3</v>
      </c>
      <c r="B13" s="16"/>
      <c r="C13" s="20">
        <f>'[3]RGRALMERCADOETICO'!$X$2/'[3]RGRALMERCADOETICO'!$W$2-1</f>
        <v>0.09407864157202339</v>
      </c>
      <c r="D13" s="21">
        <f>'[3]RGRALMERCADOETICO'!$AB$2/'[3]RGRALMERCADOETICO'!$AA$2-1</f>
        <v>0.35406308827756616</v>
      </c>
      <c r="E13" s="22"/>
      <c r="F13" s="23">
        <v>100</v>
      </c>
      <c r="G13" s="24">
        <v>100</v>
      </c>
      <c r="H13" s="16"/>
      <c r="I13" s="20">
        <f>+'[3]RGRALMERCADOETICO'!$U$2/100</f>
        <v>0.013515394926678415</v>
      </c>
      <c r="J13" s="21">
        <f>+'[3]RGRALMERCADOETICO'!$K$2/100</f>
        <v>0.39027940889304347</v>
      </c>
      <c r="K13" s="22"/>
      <c r="L13" s="23">
        <v>100</v>
      </c>
      <c r="M13" s="24">
        <v>100</v>
      </c>
      <c r="N13" s="16"/>
      <c r="O13" s="20"/>
      <c r="P13" s="20"/>
    </row>
    <row r="14" spans="1:16" ht="18.75">
      <c r="A14" s="25"/>
      <c r="B14" s="16"/>
      <c r="C14" s="17"/>
      <c r="D14" s="18"/>
      <c r="E14" s="19"/>
      <c r="F14" s="23"/>
      <c r="G14" s="24"/>
      <c r="H14" s="16"/>
      <c r="I14" s="17"/>
      <c r="J14" s="18"/>
      <c r="K14" s="19"/>
      <c r="L14" s="23"/>
      <c r="M14" s="24"/>
      <c r="N14" s="16"/>
      <c r="O14" s="17"/>
      <c r="P14" s="17"/>
    </row>
    <row r="15" spans="1:16" ht="19.5" thickBot="1">
      <c r="A15" s="47" t="s">
        <v>4</v>
      </c>
      <c r="B15" s="16"/>
      <c r="C15" s="20">
        <f>(VLOOKUP($A15,'[3]RGRALMERCADOETICO'!$B$3:$CB$387,23,FALSE)/(VLOOKUP($A15,'[3]RGRALMERCADOETICO'!$B$3:$CB$387,22,FALSE))-1)</f>
        <v>0.15839511871063094</v>
      </c>
      <c r="D15" s="21">
        <f>(+VLOOKUP($A15,'[3]RGRALMERCADOETICO'!$B$3:$CB$387,27,FALSE)/100)/(+VLOOKUP($A15,'[3]RGRALMERCADOETICO'!$B$3:$CB$387,26,FALSE)/100)-1</f>
        <v>0.4283769194081162</v>
      </c>
      <c r="E15" s="22"/>
      <c r="F15" s="23">
        <f>(VLOOKUP($A15,'[3]RGRALMERCADOETICO'!$B$3:$CB$387,23,FALSE)/'[3]RGRALMERCADOETICO'!$X$2)/(VLOOKUP($A15,'[3]RGRALMERCADOETICO'!$B$3:$CB$387,22,FALSE)/'[3]RGRALMERCADOETICO'!$W$2)*100</f>
        <v>105.87859726849203</v>
      </c>
      <c r="G15" s="24">
        <f>(VLOOKUP($A15,'[3]RGRALMERCADOETICO'!$B$3:$CB$387,27,FALSE)/'[3]RGRALMERCADOETICO'!$AB$2)/(VLOOKUP($A15,'[3]RGRALMERCADOETICO'!$B$3:$CB$387,26,FALSE)/'[3]RGRALMERCADOETICO'!$AA$2)*100</f>
        <v>105.48821039240354</v>
      </c>
      <c r="H15" s="16"/>
      <c r="I15" s="20">
        <f>+VLOOKUP($A15,'[3]RGRALMERCADOETICO'!$B$3:$V$387,20,FALSE)/100</f>
        <v>0.0724667443429099</v>
      </c>
      <c r="J15" s="21">
        <f>+VLOOKUP($A15,'[3]RGRALMERCADOETICO'!$B$3:$V$387,10,FALSE)/100</f>
        <v>0.4721878274361633</v>
      </c>
      <c r="K15" s="22"/>
      <c r="L15" s="23">
        <f>+VLOOKUP($A15,'[3]RGRALMERCADOETICO'!$B$3:$V$387,21,FALSE)</f>
        <v>105.81652234503022</v>
      </c>
      <c r="M15" s="24">
        <f>+VLOOKUP($A15,'[3]RGRALMERCADOETICO'!$B$3:$V$387,11,FALSE)</f>
        <v>105.89150770839217</v>
      </c>
      <c r="N15" s="16"/>
      <c r="O15" s="20"/>
      <c r="P15" s="20"/>
    </row>
    <row r="16" spans="1:16" ht="9" customHeight="1">
      <c r="A16" s="25"/>
      <c r="B16" s="26"/>
      <c r="C16" s="27"/>
      <c r="D16" s="27"/>
      <c r="E16" s="27"/>
      <c r="F16" s="28"/>
      <c r="G16" s="28"/>
      <c r="H16" s="26"/>
      <c r="I16" s="27"/>
      <c r="J16" s="27"/>
      <c r="K16" s="27"/>
      <c r="L16" s="28"/>
      <c r="M16" s="28"/>
      <c r="N16" s="26"/>
      <c r="O16" s="45"/>
      <c r="P16" s="45"/>
    </row>
    <row r="17" spans="1:13" ht="15.75">
      <c r="A17" s="25"/>
      <c r="B17" s="25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30"/>
    </row>
    <row r="18" spans="1:13" ht="15.75">
      <c r="A18" s="49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6.5">
      <c r="A19" s="33"/>
      <c r="B19" s="33"/>
      <c r="C19" s="32"/>
      <c r="D19" s="32"/>
      <c r="E19" s="32"/>
      <c r="F19" s="74"/>
      <c r="G19" s="74"/>
      <c r="H19" s="32"/>
      <c r="I19" s="32"/>
      <c r="J19" s="32"/>
      <c r="K19" s="32"/>
      <c r="L19" s="32"/>
      <c r="M19" s="32"/>
    </row>
    <row r="20" spans="1:16" ht="9" customHeight="1">
      <c r="A20" s="50"/>
      <c r="E20" s="34"/>
      <c r="F20" s="35"/>
      <c r="G20" s="35"/>
      <c r="H20" s="34"/>
      <c r="I20" s="35"/>
      <c r="J20" s="35"/>
      <c r="K20" s="34"/>
      <c r="O20" s="43"/>
      <c r="P20" s="43"/>
    </row>
    <row r="21" spans="1:16" ht="19.5" thickBot="1">
      <c r="A21" s="50"/>
      <c r="B21" s="36"/>
      <c r="C21" s="73"/>
      <c r="D21" s="73"/>
      <c r="E21" s="10"/>
      <c r="F21" s="12" t="s">
        <v>9</v>
      </c>
      <c r="G21" s="13" t="s">
        <v>10</v>
      </c>
      <c r="H21" s="10"/>
      <c r="I21" s="12" t="s">
        <v>9</v>
      </c>
      <c r="J21" s="13" t="s">
        <v>10</v>
      </c>
      <c r="K21" s="10"/>
      <c r="O21" s="46"/>
      <c r="P21" s="44"/>
    </row>
    <row r="22" spans="1:16" ht="19.5" customHeight="1" thickTop="1">
      <c r="A22" s="48">
        <f>A3</f>
        <v>41974</v>
      </c>
      <c r="B22" s="10"/>
      <c r="C22" s="70" t="s">
        <v>5</v>
      </c>
      <c r="D22" s="71"/>
      <c r="E22" s="10"/>
      <c r="F22" s="37">
        <f>+VLOOKUP("Casasco",'[3]RGRALMERCADOETICO'!$B$3:$AH$544,25,FALSE)/100</f>
        <v>0.04208087082766431</v>
      </c>
      <c r="G22" s="38">
        <f>+VLOOKUP("Casasco",'[3]RGRALMERCADOETICO'!$B$3:$AH$544,29,FALSE)/100</f>
        <v>0.04905581187863465</v>
      </c>
      <c r="H22" s="10"/>
      <c r="I22" s="37">
        <f>+VLOOKUP("Casasco",'[3]RGRALMERCADOETICO'!$B$3:$AH$544,19,FALSE)/100</f>
        <v>0.042480516533174445</v>
      </c>
      <c r="J22" s="38">
        <f>+VLOOKUP("Casasco",'[3]RGRALMERCADOETICO'!$B$3:$AH$544,9,FALSE)/100</f>
        <v>0.04941113575591784</v>
      </c>
      <c r="K22" s="10"/>
      <c r="O22" s="37"/>
      <c r="P22" s="37"/>
    </row>
    <row r="23" spans="1:16" ht="19.5" customHeight="1" thickBot="1">
      <c r="A23" s="51"/>
      <c r="B23" s="10"/>
      <c r="C23" s="72" t="s">
        <v>8</v>
      </c>
      <c r="D23" s="71"/>
      <c r="E23" s="10"/>
      <c r="F23" s="39">
        <f>+VLOOKUP("Casasco",'[3]RGRALMERCADOETICO'!$B$3:$BX$544,63,FALSE)</f>
        <v>7</v>
      </c>
      <c r="G23" s="40">
        <f>+VLOOKUP("Casasco",'[3]RGRALMERCADOETICO'!$B$3:$BX$544,64,FALSE)</f>
        <v>4</v>
      </c>
      <c r="H23" s="10"/>
      <c r="I23" s="39">
        <f>+VLOOKUP("Casasco",'[3]RGRALMERCADOETICO'!$B$3:$AH$544,17,FALSE)</f>
        <v>6</v>
      </c>
      <c r="J23" s="40">
        <f>+VLOOKUP("Casasco",'[3]RGRALMERCADOETICO'!$B$3:$AH$544,7,FALSE)</f>
        <v>4</v>
      </c>
      <c r="K23" s="10"/>
      <c r="O23" s="39"/>
      <c r="P23" s="39"/>
    </row>
    <row r="24" spans="2:16" ht="9" customHeight="1">
      <c r="B24" s="42"/>
      <c r="C24" s="34"/>
      <c r="D24" s="35"/>
      <c r="E24" s="34"/>
      <c r="F24" s="35"/>
      <c r="G24" s="35"/>
      <c r="H24" s="34"/>
      <c r="I24" s="35"/>
      <c r="J24" s="35"/>
      <c r="K24" s="34"/>
      <c r="O24" s="43"/>
      <c r="P24" s="43"/>
    </row>
    <row r="25" spans="1:11" s="3" customFormat="1" ht="9" customHeight="1">
      <c r="A25" s="41"/>
      <c r="B25" s="41"/>
      <c r="C25" s="43"/>
      <c r="E25" s="43"/>
      <c r="H25" s="43"/>
      <c r="K25" s="43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5" s="52" customFormat="1" ht="12.75"/>
    <row r="56" spans="1:3" s="52" customFormat="1" ht="12.75">
      <c r="A56" s="53"/>
      <c r="B56" s="53"/>
      <c r="C56" s="53"/>
    </row>
    <row r="57" spans="1:3" s="52" customFormat="1" ht="12.75">
      <c r="A57" s="53"/>
      <c r="B57" s="54"/>
      <c r="C57" s="53"/>
    </row>
    <row r="58" spans="1:6" s="58" customFormat="1" ht="12.75">
      <c r="A58" s="55"/>
      <c r="B58" s="56"/>
      <c r="C58" s="57" t="s">
        <v>12</v>
      </c>
      <c r="D58" s="57" t="s">
        <v>13</v>
      </c>
      <c r="E58" s="55"/>
      <c r="F58" s="55"/>
    </row>
    <row r="59" spans="1:6" s="58" customFormat="1" ht="12.75">
      <c r="A59" s="55"/>
      <c r="B59" s="59" t="s">
        <v>4</v>
      </c>
      <c r="C59" s="60">
        <f>+VLOOKUP("Casasco",'[3]RGRALMERCADOETICO'!$B$3:$BX$544,18,FALSE)</f>
        <v>20372515</v>
      </c>
      <c r="D59" s="60">
        <f>+VLOOKUP("Casasco",'[3]RGRALMERCADOETICO'!$B$3:$BX$544,8,FALSE)</f>
        <v>2080119602.8500004</v>
      </c>
      <c r="E59" s="55"/>
      <c r="F59" s="55"/>
    </row>
    <row r="60" spans="1:6" s="58" customFormat="1" ht="12.75">
      <c r="A60" s="55"/>
      <c r="B60" s="59" t="s">
        <v>6</v>
      </c>
      <c r="C60" s="60">
        <f>C61-C59</f>
        <v>459200632</v>
      </c>
      <c r="D60" s="60">
        <f>D61-D59</f>
        <v>40018074883.62004</v>
      </c>
      <c r="E60" s="55"/>
      <c r="F60" s="55"/>
    </row>
    <row r="61" spans="1:4" s="58" customFormat="1" ht="12.75">
      <c r="A61" s="55"/>
      <c r="B61" s="59" t="s">
        <v>7</v>
      </c>
      <c r="C61" s="60">
        <f>'[3]RGRALMERCADOETICO'!$S$2</f>
        <v>479573147</v>
      </c>
      <c r="D61" s="60">
        <f>'[3]RGRALMERCADOETICO'!$I$2</f>
        <v>42098194486.47004</v>
      </c>
    </row>
    <row r="62" s="52" customFormat="1" ht="12.75"/>
    <row r="63" s="52" customFormat="1" ht="12.75"/>
    <row r="64" s="52" customFormat="1" ht="12.75"/>
    <row r="65" s="52" customFormat="1" ht="12.75"/>
  </sheetData>
  <sheetProtection/>
  <mergeCells count="14">
    <mergeCell ref="C22:D22"/>
    <mergeCell ref="C23:D23"/>
    <mergeCell ref="C21:D21"/>
    <mergeCell ref="F19:G19"/>
    <mergeCell ref="A1:P1"/>
    <mergeCell ref="A2:P2"/>
    <mergeCell ref="A3:P3"/>
    <mergeCell ref="L10:M10"/>
    <mergeCell ref="O10:P10"/>
    <mergeCell ref="C10:D10"/>
    <mergeCell ref="F10:G10"/>
    <mergeCell ref="I8:M8"/>
    <mergeCell ref="C8:G8"/>
    <mergeCell ref="I10:J10"/>
  </mergeCells>
  <printOptions horizontalCentered="1"/>
  <pageMargins left="0.2" right="0.21" top="0.4" bottom="0.51" header="0.23" footer="0.27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</dc:creator>
  <cp:keywords/>
  <dc:description/>
  <cp:lastModifiedBy>Cristina Ramírez</cp:lastModifiedBy>
  <cp:lastPrinted>2010-11-24T12:24:06Z</cp:lastPrinted>
  <dcterms:created xsi:type="dcterms:W3CDTF">2010-02-09T14:27:26Z</dcterms:created>
  <dcterms:modified xsi:type="dcterms:W3CDTF">2015-02-26T12:36:08Z</dcterms:modified>
  <cp:category/>
  <cp:version/>
  <cp:contentType/>
  <cp:contentStatus/>
</cp:coreProperties>
</file>