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21570" windowHeight="5235" activeTab="0"/>
  </bookViews>
  <sheets>
    <sheet name="CSO evol-cuota mercado-ranking" sheetId="1" r:id="rId1"/>
  </sheets>
  <externalReferences>
    <externalReference r:id="rId4"/>
    <externalReference r:id="rId5"/>
    <externalReference r:id="rId6"/>
  </externalReferences>
  <definedNames>
    <definedName name="_xlnm.Print_Area" localSheetId="0">'CSO evol-cuota mercado-ranking'!$A$1:$P$60</definedName>
    <definedName name="RANGE1">#REF!</definedName>
  </definedNames>
  <calcPr fullCalcOnLoad="1"/>
</workbook>
</file>

<file path=xl/sharedStrings.xml><?xml version="1.0" encoding="utf-8"?>
<sst xmlns="http://schemas.openxmlformats.org/spreadsheetml/2006/main" count="27" uniqueCount="14">
  <si>
    <t>LAB. CASASCO - INDICE DE EVOLUCIÓN - CUOTA DE MCDO - RANKING</t>
  </si>
  <si>
    <t>FUENTE: MFP</t>
  </si>
  <si>
    <t>+ - %</t>
  </si>
  <si>
    <t>MCDO. ETICO</t>
  </si>
  <si>
    <t>CASASCO</t>
  </si>
  <si>
    <t>%</t>
  </si>
  <si>
    <t>RESTO MCDO ETICO</t>
  </si>
  <si>
    <t>MCDO ETICO</t>
  </si>
  <si>
    <t>Ranking</t>
  </si>
  <si>
    <t>Unid.</t>
  </si>
  <si>
    <t>Val. en Pesos</t>
  </si>
  <si>
    <t>Ind. de Evol.</t>
  </si>
  <si>
    <t>UNIDADES</t>
  </si>
  <si>
    <t>VALORES EN PESOS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</si>
</sst>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_);\(#,##0.0\)"/>
    <numFmt numFmtId="177" formatCode="0.00_)"/>
    <numFmt numFmtId="178" formatCode="0.0_)"/>
    <numFmt numFmtId="179" formatCode="0_)"/>
    <numFmt numFmtId="180" formatCode="0.0"/>
    <numFmt numFmtId="181" formatCode="0.0%"/>
    <numFmt numFmtId="182" formatCode="#,##0.0"/>
    <numFmt numFmtId="183" formatCode="mmmm\ yyyy"/>
    <numFmt numFmtId="184" formatCode="mmm\-yyyy"/>
    <numFmt numFmtId="185" formatCode="#,##0.0;\-#,##0.0"/>
    <numFmt numFmtId="186" formatCode="\$#,##0.00_);\(\$#,##0.00\)"/>
    <numFmt numFmtId="187" formatCode="#,##0.0000"/>
    <numFmt numFmtId="188" formatCode="0.000"/>
    <numFmt numFmtId="189" formatCode="#,##0.000000"/>
    <numFmt numFmtId="190" formatCode="#,##0_);\(#,##0\)"/>
    <numFmt numFmtId="191" formatCode="yyyy"/>
    <numFmt numFmtId="192" formatCode="#,##0.00_);\(#,##0.00\)"/>
    <numFmt numFmtId="193" formatCode="[$-2C0A]dddd\,\ dd&quot; de &quot;mmmm&quot; de &quot;yyyy"/>
    <numFmt numFmtId="194" formatCode="m\-yyyy"/>
    <numFmt numFmtId="195" formatCode="mm\-yyyy"/>
    <numFmt numFmtId="196" formatCode="mmmm"/>
    <numFmt numFmtId="197" formatCode="[$-C0A]dddd\,\ dd&quot; de &quot;mmmm&quot; de &quot;yyyy"/>
    <numFmt numFmtId="198" formatCode="mm/yyyy"/>
    <numFmt numFmtId="199" formatCode="#,##0.000"/>
    <numFmt numFmtId="200" formatCode="#,##0.0\ _€;\-#,##0.0\ _€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mmmm\-yy"/>
    <numFmt numFmtId="206" formatCode="#,##0.000_);\(#,##0.000\)"/>
  </numFmts>
  <fonts count="58">
    <font>
      <sz val="12"/>
      <name val="Book Antiqua"/>
      <family val="0"/>
    </font>
    <font>
      <b/>
      <sz val="12"/>
      <name val="Book Antiqua"/>
      <family val="0"/>
    </font>
    <font>
      <i/>
      <sz val="12"/>
      <name val="Book Antiqua"/>
      <family val="0"/>
    </font>
    <font>
      <b/>
      <i/>
      <sz val="12"/>
      <name val="Book Antiqua"/>
      <family val="0"/>
    </font>
    <font>
      <u val="single"/>
      <sz val="9"/>
      <color indexed="12"/>
      <name val="Book Antiqua"/>
      <family val="0"/>
    </font>
    <font>
      <u val="single"/>
      <sz val="9"/>
      <color indexed="36"/>
      <name val="Book Antiqua"/>
      <family val="0"/>
    </font>
    <font>
      <sz val="10"/>
      <name val="Courier"/>
      <family val="0"/>
    </font>
    <font>
      <b/>
      <sz val="16"/>
      <color indexed="9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2"/>
      <color indexed="9"/>
      <name val="Book Antiqua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Courier"/>
      <family val="0"/>
    </font>
    <font>
      <b/>
      <sz val="8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0"/>
    </font>
    <font>
      <b/>
      <sz val="9.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8" fillId="0" borderId="0" xfId="53" applyFont="1">
      <alignment/>
      <protection/>
    </xf>
    <xf numFmtId="183" fontId="9" fillId="0" borderId="0" xfId="53" applyNumberFormat="1" applyFont="1" applyFill="1" applyBorder="1" applyAlignment="1">
      <alignment horizontal="center"/>
      <protection/>
    </xf>
    <xf numFmtId="0" fontId="8" fillId="0" borderId="0" xfId="53" applyFont="1" applyFill="1">
      <alignment/>
      <protection/>
    </xf>
    <xf numFmtId="0" fontId="10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center"/>
      <protection/>
    </xf>
    <xf numFmtId="0" fontId="10" fillId="33" borderId="0" xfId="53" applyFont="1" applyFill="1" applyBorder="1">
      <alignment/>
      <protection/>
    </xf>
    <xf numFmtId="0" fontId="9" fillId="33" borderId="0" xfId="53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2" fillId="33" borderId="0" xfId="53" applyFont="1" applyFill="1" applyBorder="1">
      <alignment/>
      <protection/>
    </xf>
    <xf numFmtId="0" fontId="12" fillId="33" borderId="0" xfId="53" applyFont="1" applyFill="1" applyBorder="1" applyAlignment="1" quotePrefix="1">
      <alignment horizont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33" borderId="0" xfId="53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/>
      <protection/>
    </xf>
    <xf numFmtId="0" fontId="12" fillId="33" borderId="0" xfId="53" applyFont="1" applyFill="1" applyBorder="1" applyAlignment="1">
      <alignment horizontal="center"/>
      <protection/>
    </xf>
    <xf numFmtId="180" fontId="12" fillId="0" borderId="0" xfId="53" applyNumberFormat="1" applyFont="1" applyFill="1" applyBorder="1" applyAlignment="1">
      <alignment horizontal="center"/>
      <protection/>
    </xf>
    <xf numFmtId="180" fontId="12" fillId="0" borderId="12" xfId="53" applyNumberFormat="1" applyFont="1" applyFill="1" applyBorder="1" applyAlignment="1">
      <alignment horizontal="center"/>
      <protection/>
    </xf>
    <xf numFmtId="180" fontId="12" fillId="33" borderId="0" xfId="53" applyNumberFormat="1" applyFont="1" applyFill="1" applyBorder="1" applyAlignment="1">
      <alignment horizontal="center"/>
      <protection/>
    </xf>
    <xf numFmtId="181" fontId="12" fillId="0" borderId="0" xfId="57" applyNumberFormat="1" applyFont="1" applyFill="1" applyBorder="1" applyAlignment="1">
      <alignment horizontal="center"/>
    </xf>
    <xf numFmtId="181" fontId="12" fillId="0" borderId="12" xfId="57" applyNumberFormat="1" applyFont="1" applyFill="1" applyBorder="1" applyAlignment="1">
      <alignment horizontal="center"/>
    </xf>
    <xf numFmtId="181" fontId="12" fillId="33" borderId="0" xfId="57" applyNumberFormat="1" applyFont="1" applyFill="1" applyBorder="1" applyAlignment="1">
      <alignment horizontal="center"/>
    </xf>
    <xf numFmtId="3" fontId="12" fillId="0" borderId="0" xfId="53" applyNumberFormat="1" applyFont="1" applyFill="1" applyBorder="1" applyAlignment="1">
      <alignment horizontal="center"/>
      <protection/>
    </xf>
    <xf numFmtId="3" fontId="12" fillId="0" borderId="12" xfId="53" applyNumberFormat="1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10" fillId="33" borderId="0" xfId="53" applyFont="1" applyFill="1" applyBorder="1" applyAlignment="1">
      <alignment horizontal="center"/>
      <protection/>
    </xf>
    <xf numFmtId="181" fontId="10" fillId="33" borderId="0" xfId="57" applyNumberFormat="1" applyFont="1" applyFill="1" applyBorder="1" applyAlignment="1">
      <alignment horizontal="center"/>
    </xf>
    <xf numFmtId="9" fontId="10" fillId="33" borderId="0" xfId="57" applyNumberFormat="1" applyFont="1" applyFill="1" applyBorder="1" applyAlignment="1">
      <alignment horizontal="center"/>
    </xf>
    <xf numFmtId="180" fontId="10" fillId="0" borderId="0" xfId="53" applyNumberFormat="1" applyFont="1" applyFill="1" applyBorder="1" applyAlignment="1">
      <alignment horizontal="center"/>
      <protection/>
    </xf>
    <xf numFmtId="3" fontId="10" fillId="0" borderId="0" xfId="53" applyNumberFormat="1" applyFont="1" applyFill="1" applyBorder="1" applyAlignment="1">
      <alignment horizontal="center"/>
      <protection/>
    </xf>
    <xf numFmtId="0" fontId="13" fillId="0" borderId="0" xfId="53" applyFont="1" applyAlignment="1">
      <alignment horizontal="centerContinuous"/>
      <protection/>
    </xf>
    <xf numFmtId="0" fontId="8" fillId="0" borderId="0" xfId="53" applyFont="1" applyAlignment="1">
      <alignment horizontal="centerContinuous"/>
      <protection/>
    </xf>
    <xf numFmtId="0" fontId="14" fillId="0" borderId="0" xfId="55" applyFont="1" applyFill="1">
      <alignment/>
      <protection/>
    </xf>
    <xf numFmtId="0" fontId="8" fillId="33" borderId="0" xfId="53" applyFont="1" applyFill="1" applyBorder="1">
      <alignment/>
      <protection/>
    </xf>
    <xf numFmtId="0" fontId="8" fillId="33" borderId="0" xfId="53" applyFont="1" applyFill="1">
      <alignment/>
      <protection/>
    </xf>
    <xf numFmtId="0" fontId="12" fillId="33" borderId="0" xfId="53" applyFont="1" applyFill="1">
      <alignment/>
      <protection/>
    </xf>
    <xf numFmtId="10" fontId="12" fillId="0" borderId="0" xfId="57" applyNumberFormat="1" applyFont="1" applyFill="1" applyBorder="1" applyAlignment="1">
      <alignment horizontal="center"/>
    </xf>
    <xf numFmtId="10" fontId="12" fillId="0" borderId="12" xfId="57" applyNumberFormat="1" applyFont="1" applyFill="1" applyBorder="1" applyAlignment="1">
      <alignment horizontal="center"/>
    </xf>
    <xf numFmtId="3" fontId="12" fillId="0" borderId="0" xfId="57" applyNumberFormat="1" applyFont="1" applyFill="1" applyBorder="1" applyAlignment="1">
      <alignment horizontal="center"/>
    </xf>
    <xf numFmtId="3" fontId="12" fillId="0" borderId="12" xfId="57" applyNumberFormat="1" applyFont="1" applyFill="1" applyBorder="1" applyAlignment="1">
      <alignment horizontal="center"/>
    </xf>
    <xf numFmtId="0" fontId="11" fillId="0" borderId="0" xfId="55" applyFont="1" applyFill="1" applyBorder="1">
      <alignment/>
      <protection/>
    </xf>
    <xf numFmtId="0" fontId="11" fillId="33" borderId="0" xfId="55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181" fontId="10" fillId="0" borderId="0" xfId="57" applyNumberFormat="1" applyFont="1" applyFill="1" applyBorder="1" applyAlignment="1">
      <alignment horizontal="center"/>
    </xf>
    <xf numFmtId="0" fontId="12" fillId="0" borderId="0" xfId="53" applyFont="1" applyFill="1" applyBorder="1" applyAlignment="1">
      <alignment horizontal="center" vertical="center"/>
      <protection/>
    </xf>
    <xf numFmtId="0" fontId="15" fillId="0" borderId="13" xfId="53" applyFont="1" applyFill="1" applyBorder="1" applyAlignment="1">
      <alignment horizontal="center"/>
      <protection/>
    </xf>
    <xf numFmtId="0" fontId="11" fillId="0" borderId="0" xfId="53" applyFont="1" applyAlignment="1">
      <alignment horizontal="centerContinuous"/>
      <protection/>
    </xf>
    <xf numFmtId="0" fontId="10" fillId="0" borderId="0" xfId="53" applyFont="1">
      <alignment/>
      <protection/>
    </xf>
    <xf numFmtId="195" fontId="15" fillId="0" borderId="13" xfId="53" applyNumberFormat="1" applyFont="1" applyFill="1" applyBorder="1" applyAlignment="1">
      <alignment horizontal="center"/>
      <protection/>
    </xf>
    <xf numFmtId="0" fontId="16" fillId="0" borderId="0" xfId="53" applyFont="1">
      <alignment/>
      <protection/>
    </xf>
    <xf numFmtId="0" fontId="17" fillId="0" borderId="0" xfId="54" applyFont="1" applyBorder="1">
      <alignment/>
      <protection/>
    </xf>
    <xf numFmtId="184" fontId="17" fillId="0" borderId="0" xfId="54" applyNumberFormat="1" applyFont="1" applyBorder="1">
      <alignment/>
      <protection/>
    </xf>
    <xf numFmtId="0" fontId="18" fillId="0" borderId="0" xfId="53" applyFont="1">
      <alignment/>
      <protection/>
    </xf>
    <xf numFmtId="0" fontId="18" fillId="0" borderId="0" xfId="54" applyFont="1" applyBorder="1">
      <alignment/>
      <protection/>
    </xf>
    <xf numFmtId="0" fontId="18" fillId="0" borderId="0" xfId="54" applyFont="1" applyBorder="1" applyAlignment="1" quotePrefix="1">
      <alignment horizontal="left"/>
      <protection/>
    </xf>
    <xf numFmtId="0" fontId="19" fillId="0" borderId="0" xfId="53" applyFont="1">
      <alignment/>
      <protection/>
    </xf>
    <xf numFmtId="0" fontId="18" fillId="0" borderId="0" xfId="54" applyFont="1" applyBorder="1" applyAlignment="1">
      <alignment horizontal="right"/>
      <protection/>
    </xf>
    <xf numFmtId="190" fontId="18" fillId="0" borderId="0" xfId="54" applyNumberFormat="1" applyFont="1" applyBorder="1">
      <alignment/>
      <protection/>
    </xf>
    <xf numFmtId="205" fontId="15" fillId="0" borderId="0" xfId="53" applyNumberFormat="1" applyFont="1" applyFill="1" applyBorder="1" applyAlignment="1">
      <alignment horizontal="center"/>
      <protection/>
    </xf>
    <xf numFmtId="0" fontId="7" fillId="34" borderId="0" xfId="53" applyFont="1" applyFill="1" applyBorder="1" applyAlignment="1">
      <alignment horizontal="center"/>
      <protection/>
    </xf>
    <xf numFmtId="0" fontId="9" fillId="34" borderId="0" xfId="53" applyFont="1" applyFill="1" applyBorder="1" applyAlignment="1">
      <alignment horizontal="center"/>
      <protection/>
    </xf>
    <xf numFmtId="183" fontId="9" fillId="34" borderId="0" xfId="53" applyNumberFormat="1" applyFont="1" applyFill="1" applyBorder="1" applyAlignment="1">
      <alignment horizontal="center"/>
      <protection/>
    </xf>
    <xf numFmtId="0" fontId="12" fillId="0" borderId="14" xfId="53" applyFont="1" applyFill="1" applyBorder="1" applyAlignment="1">
      <alignment horizontal="center"/>
      <protection/>
    </xf>
    <xf numFmtId="0" fontId="12" fillId="0" borderId="15" xfId="53" applyFont="1" applyFill="1" applyBorder="1" applyAlignment="1">
      <alignment horizontal="center"/>
      <protection/>
    </xf>
    <xf numFmtId="0" fontId="12" fillId="0" borderId="0" xfId="53" applyFont="1" applyFill="1" applyBorder="1" applyAlignment="1" quotePrefix="1">
      <alignment horizontal="center"/>
      <protection/>
    </xf>
    <xf numFmtId="0" fontId="12" fillId="0" borderId="14" xfId="53" applyFont="1" applyFill="1" applyBorder="1" applyAlignment="1" quotePrefix="1">
      <alignment horizontal="center"/>
      <protection/>
    </xf>
    <xf numFmtId="0" fontId="12" fillId="0" borderId="15" xfId="53" applyFont="1" applyFill="1" applyBorder="1" applyAlignment="1" quotePrefix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center"/>
      <protection/>
    </xf>
    <xf numFmtId="0" fontId="12" fillId="0" borderId="12" xfId="55" applyFont="1" applyFill="1" applyBorder="1" applyAlignment="1" quotePrefix="1">
      <alignment horizontal="center"/>
      <protection/>
    </xf>
    <xf numFmtId="0" fontId="12" fillId="0" borderId="0" xfId="55" applyFont="1" applyFill="1" applyBorder="1" applyAlignment="1" quotePrefix="1">
      <alignment horizontal="center"/>
      <protection/>
    </xf>
    <xf numFmtId="0" fontId="12" fillId="33" borderId="16" xfId="55" applyFont="1" applyFill="1" applyBorder="1" applyAlignment="1">
      <alignment horizontal="center"/>
      <protection/>
    </xf>
    <xf numFmtId="0" fontId="8" fillId="0" borderId="0" xfId="53" applyFont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IMS1" xfId="53"/>
    <cellStyle name="Normal_IMS1a NUEVO" xfId="54"/>
    <cellStyle name="Normal_IMSH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UNIDADES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02"/>
          <c:y val="0.29975"/>
          <c:w val="0.92425"/>
          <c:h val="0.37775"/>
        </c:manualLayout>
      </c:layout>
      <c:pie3DChart>
        <c:varyColors val="1"/>
        <c:ser>
          <c:idx val="0"/>
          <c:order val="0"/>
          <c:tx>
            <c:strRef>
              <c:f>'CSO evol-cuota mercado-ranking'!$C$58</c:f>
              <c:strCache>
                <c:ptCount val="1"/>
                <c:pt idx="0">
                  <c:v>UNIDADES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'CSO evol-cuota mercado-ranking'!$B$59:$B$60</c:f>
              <c:strCache/>
            </c:strRef>
          </c:cat>
          <c:val>
            <c:numRef>
              <c:f>'CSO evol-cuota mercado-ranking'!$C$59:$C$60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VALORES EN PESOS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885"/>
          <c:y val="0.29825"/>
          <c:w val="0.872"/>
          <c:h val="0.41975"/>
        </c:manualLayout>
      </c:layout>
      <c:pie3DChart>
        <c:varyColors val="1"/>
        <c:ser>
          <c:idx val="0"/>
          <c:order val="0"/>
          <c:tx>
            <c:strRef>
              <c:f>'CSO evol-cuota mercado-ranking'!$D$58</c:f>
              <c:strCache>
                <c:ptCount val="1"/>
                <c:pt idx="0">
                  <c:v>VALORES EN PESOS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'CSO evol-cuota mercado-ranking'!$B$59:$B$60</c:f>
              <c:strCache/>
            </c:strRef>
          </c:cat>
          <c:val>
            <c:numRef>
              <c:f>'CSO evol-cuota mercado-ranking'!$D$59:$D$60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0.12475</cdr:y>
    </cdr:from>
    <cdr:to>
      <cdr:x>0.518</cdr:x>
      <cdr:y>0.285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523875"/>
          <a:ext cx="2209800" cy="676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0.04275</cdr:x>
      <cdr:y>0.12925</cdr:y>
    </cdr:from>
    <cdr:to>
      <cdr:x>0.4835</cdr:x>
      <cdr:y>0.29625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9550" y="523875"/>
          <a:ext cx="2171700" cy="676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16</xdr:row>
      <xdr:rowOff>76200</xdr:rowOff>
    </xdr:from>
    <xdr:to>
      <xdr:col>6</xdr:col>
      <xdr:colOff>704850</xdr:colOff>
      <xdr:row>19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286125" y="3133725"/>
          <a:ext cx="2324100" cy="542925"/>
        </a:xfrm>
        <a:prstGeom prst="downArrow">
          <a:avLst>
            <a:gd name="adj1" fmla="val -4837"/>
            <a:gd name="adj2" fmla="val -16421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MES</a:t>
          </a:r>
        </a:p>
      </xdr:txBody>
    </xdr:sp>
    <xdr:clientData/>
  </xdr:twoCellAnchor>
  <xdr:twoCellAnchor>
    <xdr:from>
      <xdr:col>7</xdr:col>
      <xdr:colOff>76200</xdr:colOff>
      <xdr:row>16</xdr:row>
      <xdr:rowOff>104775</xdr:rowOff>
    </xdr:from>
    <xdr:to>
      <xdr:col>10</xdr:col>
      <xdr:colOff>85725</xdr:colOff>
      <xdr:row>19</xdr:row>
      <xdr:rowOff>38100</xdr:rowOff>
    </xdr:to>
    <xdr:sp>
      <xdr:nvSpPr>
        <xdr:cNvPr id="2" name="AutoShape 3"/>
        <xdr:cNvSpPr>
          <a:spLocks/>
        </xdr:cNvSpPr>
      </xdr:nvSpPr>
      <xdr:spPr>
        <a:xfrm>
          <a:off x="6086475" y="3162300"/>
          <a:ext cx="2324100" cy="542925"/>
        </a:xfrm>
        <a:prstGeom prst="downArrow">
          <a:avLst>
            <a:gd name="adj1" fmla="val -4837"/>
            <a:gd name="adj2" fmla="val -16421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ULT 12M</a:t>
          </a:r>
        </a:p>
      </xdr:txBody>
    </xdr:sp>
    <xdr:clientData/>
  </xdr:twoCellAnchor>
  <xdr:twoCellAnchor>
    <xdr:from>
      <xdr:col>8</xdr:col>
      <xdr:colOff>171450</xdr:colOff>
      <xdr:row>4</xdr:row>
      <xdr:rowOff>28575</xdr:rowOff>
    </xdr:from>
    <xdr:to>
      <xdr:col>12</xdr:col>
      <xdr:colOff>514350</xdr:colOff>
      <xdr:row>8</xdr:row>
      <xdr:rowOff>19050</xdr:rowOff>
    </xdr:to>
    <xdr:sp>
      <xdr:nvSpPr>
        <xdr:cNvPr id="3" name="AutoShape 5"/>
        <xdr:cNvSpPr>
          <a:spLocks/>
        </xdr:cNvSpPr>
      </xdr:nvSpPr>
      <xdr:spPr>
        <a:xfrm>
          <a:off x="6286500" y="838200"/>
          <a:ext cx="3762375" cy="676275"/>
        </a:xfrm>
        <a:prstGeom prst="downArrow">
          <a:avLst>
            <a:gd name="adj1" fmla="val -4837"/>
            <a:gd name="adj2" fmla="val -20486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ULT 12 MESES</a:t>
          </a:r>
        </a:p>
      </xdr:txBody>
    </xdr:sp>
    <xdr:clientData/>
  </xdr:twoCellAnchor>
  <xdr:oneCellAnchor>
    <xdr:from>
      <xdr:col>0</xdr:col>
      <xdr:colOff>171450</xdr:colOff>
      <xdr:row>25</xdr:row>
      <xdr:rowOff>28575</xdr:rowOff>
    </xdr:from>
    <xdr:ext cx="4362450" cy="4248150"/>
    <xdr:graphicFrame>
      <xdr:nvGraphicFramePr>
        <xdr:cNvPr id="4" name="Gráfico 6"/>
        <xdr:cNvGraphicFramePr/>
      </xdr:nvGraphicFramePr>
      <xdr:xfrm>
        <a:off x="171450" y="4781550"/>
        <a:ext cx="43624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9</xdr:col>
      <xdr:colOff>95250</xdr:colOff>
      <xdr:row>25</xdr:row>
      <xdr:rowOff>28575</xdr:rowOff>
    </xdr:from>
    <xdr:to>
      <xdr:col>15</xdr:col>
      <xdr:colOff>657225</xdr:colOff>
      <xdr:row>50</xdr:row>
      <xdr:rowOff>57150</xdr:rowOff>
    </xdr:to>
    <xdr:graphicFrame>
      <xdr:nvGraphicFramePr>
        <xdr:cNvPr id="5" name="Gráfico 7"/>
        <xdr:cNvGraphicFramePr/>
      </xdr:nvGraphicFramePr>
      <xdr:xfrm>
        <a:off x="7315200" y="4781550"/>
        <a:ext cx="49244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26</xdr:row>
      <xdr:rowOff>142875</xdr:rowOff>
    </xdr:from>
    <xdr:to>
      <xdr:col>8</xdr:col>
      <xdr:colOff>752475</xdr:colOff>
      <xdr:row>51</xdr:row>
      <xdr:rowOff>19050</xdr:rowOff>
    </xdr:to>
    <xdr:sp>
      <xdr:nvSpPr>
        <xdr:cNvPr id="6" name="AutoShape 8"/>
        <xdr:cNvSpPr>
          <a:spLocks/>
        </xdr:cNvSpPr>
      </xdr:nvSpPr>
      <xdr:spPr>
        <a:xfrm>
          <a:off x="5238750" y="5057775"/>
          <a:ext cx="1628775" cy="3924300"/>
        </a:xfrm>
        <a:prstGeom prst="leftRightArrowCallout">
          <a:avLst>
            <a:gd name="adj" fmla="val -23013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Datos acum ult 12 meses</a:t>
          </a:r>
        </a:p>
      </xdr:txBody>
    </xdr:sp>
    <xdr:clientData/>
  </xdr:twoCellAnchor>
  <xdr:twoCellAnchor>
    <xdr:from>
      <xdr:col>2</xdr:col>
      <xdr:colOff>219075</xdr:colOff>
      <xdr:row>4</xdr:row>
      <xdr:rowOff>47625</xdr:rowOff>
    </xdr:from>
    <xdr:to>
      <xdr:col>6</xdr:col>
      <xdr:colOff>561975</xdr:colOff>
      <xdr:row>8</xdr:row>
      <xdr:rowOff>38100</xdr:rowOff>
    </xdr:to>
    <xdr:sp>
      <xdr:nvSpPr>
        <xdr:cNvPr id="7" name="AutoShape 12"/>
        <xdr:cNvSpPr>
          <a:spLocks/>
        </xdr:cNvSpPr>
      </xdr:nvSpPr>
      <xdr:spPr>
        <a:xfrm>
          <a:off x="1704975" y="857250"/>
          <a:ext cx="3762375" cy="676275"/>
        </a:xfrm>
        <a:prstGeom prst="downArrow">
          <a:avLst>
            <a:gd name="adj1" fmla="val -4837"/>
            <a:gd name="adj2" fmla="val -20486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mark\fernandez\Cid%20Latina\MFP%20Cid%20Latina\Rutina%20Mensual\MFPResum\Evoluci&#243;n%20principales%20merca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rv.%20de%20MKT\MFPRESUMEN\Rutina%20mensual\Resumen%20Gral%20MFP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erv.%20de%20MKT\MFPRESUMEN\Rutina%20mensual\RESUMEN%20MFP%20nuevo\201512\RGRALMFP-RGRALLABORATO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Indice"/>
      <sheetName val="Adolcas"/>
      <sheetName val="Alercas"/>
      <sheetName val="Algio Bladuril"/>
      <sheetName val="Alprazol"/>
      <sheetName val="Ampliar"/>
      <sheetName val="Ampliar Duo"/>
      <sheetName val="Andrin"/>
      <sheetName val="Blokium"/>
      <sheetName val="Blokium B12"/>
      <sheetName val="Blokium Flex"/>
      <sheetName val="Blokium Gel"/>
      <sheetName val="Blokium Gesic"/>
      <sheetName val="Broncho Vaxom"/>
      <sheetName val="Carrier"/>
      <sheetName val="Danlox"/>
      <sheetName val="Danzen Forte"/>
      <sheetName val="Diocam"/>
      <sheetName val="Diocam SL"/>
      <sheetName val="Enabran"/>
      <sheetName val="Ernex"/>
      <sheetName val="Ernex+Filotricin"/>
      <sheetName val="Ernex Duo"/>
      <sheetName val="Explaner"/>
      <sheetName val="Factor Ag"/>
      <sheetName val="Factor Dermico"/>
      <sheetName val="Geniceral"/>
      <sheetName val="Iset-Iset UD"/>
      <sheetName val="Isobloc"/>
      <sheetName val="Lextor"/>
      <sheetName val="Lirpan"/>
      <sheetName val="Loplac"/>
      <sheetName val="Loplac D"/>
      <sheetName val="Marvil"/>
      <sheetName val="Melatol"/>
      <sheetName val="Nalecol"/>
      <sheetName val="Pantocas"/>
      <sheetName val="Pelmec"/>
      <sheetName val="Pelmec Duo"/>
      <sheetName val="Pleyar"/>
      <sheetName val="Polper B12"/>
      <sheetName val="Polper B12 competidores"/>
      <sheetName val="Polper B12 AF"/>
      <sheetName val="Polper Calcio Magnesio"/>
      <sheetName val="Polper Vascular"/>
      <sheetName val="Procto Venart"/>
      <sheetName val="Rexner"/>
      <sheetName val="Tencas"/>
      <sheetName val="Tencas D"/>
      <sheetName val="Tiarix"/>
      <sheetName val="Vacunace"/>
      <sheetName val="Venart"/>
      <sheetName val="Vimotadine"/>
      <sheetName val="Coxs (Blokium Cox)"/>
      <sheetName val="GADOLCAS"/>
      <sheetName val="GALERCAS"/>
      <sheetName val="GALGIO BLADURIL"/>
      <sheetName val="GALPRAZOL"/>
      <sheetName val="GAMPLIAR"/>
      <sheetName val="GAMPLIAR DUO"/>
      <sheetName val="GANDRIN"/>
      <sheetName val="GBLOKIUM"/>
      <sheetName val="GBLOKIUM B12"/>
      <sheetName val="GBLOKIUM FLEX"/>
      <sheetName val="GBLOKIUM GEL"/>
      <sheetName val="GBLOKIUM GESIC"/>
      <sheetName val="GBRONCHOVAXOM"/>
      <sheetName val="GCARRIER"/>
      <sheetName val="GDANZEN FORTE"/>
      <sheetName val="GDANLOX"/>
      <sheetName val="GDIOCAM"/>
      <sheetName val="GDIOCAMSL"/>
      <sheetName val="GENABRAN"/>
      <sheetName val="GERNEX"/>
      <sheetName val="GERNEX S FILOTRICIN"/>
      <sheetName val="GERNEXDUO"/>
      <sheetName val="GEXPLANER"/>
      <sheetName val="GFACTOR AG"/>
      <sheetName val="GFACTOR DERMICO"/>
      <sheetName val="GGENICERAL"/>
      <sheetName val="GISET"/>
      <sheetName val="GISOBLOC"/>
      <sheetName val="GLIRPAN"/>
      <sheetName val="GLEXTOR"/>
      <sheetName val="GLOPLAC"/>
      <sheetName val="GLOPLAC D"/>
      <sheetName val="GMARVIL"/>
      <sheetName val="GMELATOL"/>
      <sheetName val="GNALECOL"/>
      <sheetName val="GPANTOCAS"/>
      <sheetName val="GPELMEC"/>
      <sheetName val="GPELMEC DUO"/>
      <sheetName val="GPLEYAR"/>
      <sheetName val="GPOLPER B12"/>
      <sheetName val="GPOLPER B12 COMPETIDORES"/>
      <sheetName val="GPOLPER B12 AF"/>
      <sheetName val="GOLPER CA MG"/>
      <sheetName val="GPOLPER VASCULAR"/>
      <sheetName val="GPROCTOVENART"/>
      <sheetName val="GREXNER"/>
      <sheetName val="GTENCAS"/>
      <sheetName val="GTENCAS D"/>
      <sheetName val="GTIARIX"/>
      <sheetName val="GVACUNACE"/>
      <sheetName val="GVENART"/>
      <sheetName val="GVIMOTADINE"/>
      <sheetName val="MCDO BLOK C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FPCARAT"/>
      <sheetName val="MFPBDATOS"/>
      <sheetName val="MFPB1DATOS"/>
      <sheetName val="MFPCdatos"/>
      <sheetName val="MFPCdatos1"/>
      <sheetName val="MFPCdatos2"/>
      <sheetName val="MFPDdatos"/>
      <sheetName val="MFPEvtadatos"/>
      <sheetName val="MFPE1vtadatos"/>
      <sheetName val="MFPE2vtadatos"/>
      <sheetName val="MFPEvtadatosDOLARES"/>
      <sheetName val="MFPE1vtadatosDOLARES"/>
      <sheetName val="MFPFvtadatos"/>
      <sheetName val="MFPF1vtadatos"/>
      <sheetName val="MFPF2vtadatos"/>
      <sheetName val="MFPEvtadirdatos"/>
      <sheetName val="MFPE1vtadirdatos"/>
      <sheetName val="MFPE2vtadirdatos"/>
      <sheetName val="MFPEvtadirdatosDOLARES"/>
      <sheetName val="MFPE1vtadirdatosDOLARES"/>
      <sheetName val="MFPFvtadirdatos"/>
      <sheetName val="MFPF1vtadirdatos"/>
      <sheetName val="MFPF2vtadirdatos"/>
      <sheetName val="MFPCR (+Macro)"/>
      <sheetName val="MFPHP (+Macro)"/>
      <sheetName val="MFPIDATOS"/>
      <sheetName val="MFPA2"/>
      <sheetName val="MFPJdatos"/>
      <sheetName val="MFPJ1datos"/>
      <sheetName val="MFPKdatos"/>
      <sheetName val="MFPL1ADATOS"/>
      <sheetName val="MFPL1ADATOSA"/>
      <sheetName val="MFPLDATOS"/>
      <sheetName val="MFPLDATOSA"/>
      <sheetName val="MFPM1ADATOS"/>
      <sheetName val="MFPM1ADATOSA"/>
      <sheetName val="MFPMDATOS"/>
      <sheetName val="MFPMDATOSA"/>
      <sheetName val="Rgralmercadototal0-12"/>
      <sheetName val="MFPL1ADATOS (0-12)"/>
      <sheetName val="MFPL1ADATOS CASASCO (0-12)"/>
      <sheetName val="MFPL1ADATOS (0-24)"/>
      <sheetName val="MFPL1ADATOS CASASCO (0-24)"/>
      <sheetName val="Rgralmercadototal0-12 Tabla Din"/>
      <sheetName val="RMCDOETICO CT RK MAT Unid"/>
      <sheetName val="CT CASASCO"/>
      <sheetName val="BUSQUEDA LINEA PRODUCTO"/>
      <sheetName val="Ranking de Laboratorios-U$S"/>
      <sheetName val="Rank de Lab-Val U$S- Vta Direct"/>
      <sheetName val="Caratula"/>
      <sheetName val="Indice"/>
      <sheetName val="Etico y Popular"/>
      <sheetName val="Etico curva de ventas"/>
      <sheetName val="Ranking de Laboratorios-Valores"/>
      <sheetName val="Rank de Lab-Val- Vta Directa"/>
      <sheetName val="Rank de Laboratorios-Unidades"/>
      <sheetName val="Rank de Lab-Unid-Vta Directa"/>
      <sheetName val="Rank de Laboratorios-CR"/>
      <sheetName val="Rank de Laboratorios-HP"/>
      <sheetName val="Rank CSO (+Macro)"/>
      <sheetName val="Rank Línea Cardio"/>
      <sheetName val="Rank Línea Gral"/>
      <sheetName val="Rank Línea Neu dolor"/>
      <sheetName val="Rank Línea Resp"/>
      <sheetName val="Rank Línea Sin Asignar"/>
      <sheetName val="Ranking"/>
      <sheetName val="% part distrib mcdo total unid"/>
      <sheetName val="% part distrib mcdo total val"/>
      <sheetName val="% part distrib mcdo ético unid"/>
      <sheetName val="% part distrib mcdo ético val"/>
      <sheetName val="CSO evol-cuota mercado-ranking"/>
      <sheetName val="Performance de venta"/>
      <sheetName val="Ppales prod. valores"/>
      <sheetName val="Ppales prod. unidades"/>
      <sheetName val="Nuevos prod. 0-24 meses"/>
      <sheetName val="Nuevos prod. 0-12 meses"/>
      <sheetName val="Nuevos prod. 0-12 meses x C.T."/>
      <sheetName val="Ppales. C.T."/>
      <sheetName val="Linea de productos ACUM"/>
      <sheetName val="Linea de productos ACUM x línea"/>
      <sheetName val="Linea prod ACUM x línea gráfico"/>
      <sheetName val="Rank Linea de productos MAT"/>
      <sheetName val="Linea de productos MAT x línea"/>
      <sheetName val="Linea prod MAT x línea gráfico"/>
      <sheetName val="Prod Eti en Prom Resp+Gastro"/>
      <sheetName val="Prod Eticos en Prom Cardio"/>
      <sheetName val="Prod Eticos en Prom General"/>
      <sheetName val="Prod Eticos en Prom Neuro+Dolor"/>
      <sheetName val="Prod Eticos sin Prom"/>
      <sheetName val="VTa Un OTC"/>
      <sheetName val="Est VTa Total"/>
    </sheetNames>
    <sheetDataSet>
      <sheetData sheetId="0">
        <row r="9">
          <cell r="A9">
            <v>42339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GRALMERCADOTOTALDIRECTO"/>
      <sheetName val="RGRALMERCADOTOTAL"/>
      <sheetName val="RGRALMERCADOOTCDIRECTO"/>
      <sheetName val="RGRALMERCADOOTC"/>
      <sheetName val="RGRALMERCADOETICODIRECTO"/>
      <sheetName val="RGRALMERCADOETICO"/>
    </sheetNames>
    <sheetDataSet>
      <sheetData sheetId="5">
        <row r="2">
          <cell r="I2">
            <v>52524508152.86012</v>
          </cell>
          <cell r="K2">
            <v>24.969046990143617</v>
          </cell>
          <cell r="S2">
            <v>501512605</v>
          </cell>
          <cell r="U2">
            <v>4.816829659393407</v>
          </cell>
          <cell r="W2">
            <v>40853768</v>
          </cell>
          <cell r="X2">
            <v>39478762</v>
          </cell>
          <cell r="AA2">
            <v>3895974115.4600053</v>
          </cell>
          <cell r="AB2">
            <v>5276292543.020027</v>
          </cell>
        </row>
        <row r="3">
          <cell r="B3" t="str">
            <v>Roemmers</v>
          </cell>
          <cell r="C3">
            <v>1</v>
          </cell>
          <cell r="D3">
            <v>5446603530.339998</v>
          </cell>
          <cell r="E3">
            <v>10.369642138273745</v>
          </cell>
          <cell r="F3">
            <v>29.992932443644094</v>
          </cell>
          <cell r="G3">
            <v>104.02010383731022</v>
          </cell>
          <cell r="H3">
            <v>1</v>
          </cell>
          <cell r="I3">
            <v>5446603530.339998</v>
          </cell>
          <cell r="J3">
            <v>10.369642138273745</v>
          </cell>
          <cell r="K3">
            <v>29.992932443644094</v>
          </cell>
          <cell r="L3">
            <v>104.02010383731022</v>
          </cell>
          <cell r="M3">
            <v>1</v>
          </cell>
          <cell r="N3">
            <v>59188943</v>
          </cell>
          <cell r="O3">
            <v>11.802084814996823</v>
          </cell>
          <cell r="P3">
            <v>8.044240918243851</v>
          </cell>
          <cell r="Q3">
            <v>103.07909642882547</v>
          </cell>
          <cell r="R3">
            <v>1</v>
          </cell>
          <cell r="S3">
            <v>59188943</v>
          </cell>
          <cell r="T3">
            <v>11.802084814996823</v>
          </cell>
          <cell r="U3">
            <v>8.044240918243851</v>
          </cell>
          <cell r="V3">
            <v>103.07909642882547</v>
          </cell>
          <cell r="W3">
            <v>4641124</v>
          </cell>
          <cell r="X3">
            <v>4583793</v>
          </cell>
          <cell r="Y3">
            <v>11.360332784971021</v>
          </cell>
          <cell r="Z3">
            <v>11.610782019963036</v>
          </cell>
          <cell r="AA3">
            <v>380483686.6799998</v>
          </cell>
          <cell r="AB3">
            <v>521648782.6499998</v>
          </cell>
          <cell r="AC3">
            <v>9.766073269587825</v>
          </cell>
          <cell r="AD3">
            <v>9.88665390322393</v>
          </cell>
          <cell r="AE3">
            <v>44505359.21999999</v>
          </cell>
          <cell r="AF3">
            <v>45738164.169999965</v>
          </cell>
          <cell r="AG3">
            <v>9.766086538230539</v>
          </cell>
          <cell r="AH3">
            <v>9.886665744544382</v>
          </cell>
          <cell r="AI3">
            <v>1</v>
          </cell>
          <cell r="AJ3">
            <v>54782136</v>
          </cell>
          <cell r="AK3">
            <v>11.449542364921662</v>
          </cell>
          <cell r="AL3">
            <v>0.5975884440611257</v>
          </cell>
          <cell r="AM3">
            <v>1</v>
          </cell>
          <cell r="AN3">
            <v>4189922811.9199996</v>
          </cell>
          <cell r="AO3">
            <v>9.968882702224658</v>
          </cell>
          <cell r="AP3">
            <v>36.46434215420855</v>
          </cell>
          <cell r="AQ3">
            <v>8.931818389856595</v>
          </cell>
          <cell r="AR3">
            <v>1.6180980424005398</v>
          </cell>
          <cell r="AS3">
            <v>12.263943061103276</v>
          </cell>
          <cell r="AT3">
            <v>6.403435803011459</v>
          </cell>
          <cell r="AU3">
            <v>12.22016847802645</v>
          </cell>
          <cell r="AV3">
            <v>4.49015013488987</v>
          </cell>
          <cell r="AW3">
            <v>14.60038109006283</v>
          </cell>
          <cell r="AX3">
            <v>4.265807783294484</v>
          </cell>
          <cell r="AY3">
            <v>6.520257237284288</v>
          </cell>
          <cell r="AZ3">
            <v>13.506117626068214</v>
          </cell>
          <cell r="BA3">
            <v>11.431331484837038</v>
          </cell>
          <cell r="BB3">
            <v>11.821782713374397</v>
          </cell>
          <cell r="BC3">
            <v>-1.2352826599763334</v>
          </cell>
          <cell r="BD3">
            <v>1</v>
          </cell>
          <cell r="BE3">
            <v>54782136</v>
          </cell>
          <cell r="BF3">
            <v>11.449542364921662</v>
          </cell>
          <cell r="BG3">
            <v>1</v>
          </cell>
          <cell r="BH3">
            <v>4189922811.9199996</v>
          </cell>
          <cell r="BI3">
            <v>9.968882702224658</v>
          </cell>
          <cell r="BJ3">
            <v>1</v>
          </cell>
          <cell r="BK3">
            <v>1</v>
          </cell>
          <cell r="BL3">
            <v>1</v>
          </cell>
          <cell r="BM3">
            <v>1</v>
          </cell>
          <cell r="BN3">
            <v>515719885.9999998</v>
          </cell>
          <cell r="BO3">
            <v>587010557.2599999</v>
          </cell>
          <cell r="BP3">
            <v>4391859</v>
          </cell>
          <cell r="BQ3">
            <v>4014608</v>
          </cell>
          <cell r="BR3">
            <v>4553684</v>
          </cell>
          <cell r="BS3">
            <v>4917150</v>
          </cell>
          <cell r="BT3">
            <v>4819767</v>
          </cell>
          <cell r="BU3">
            <v>5428549</v>
          </cell>
          <cell r="BV3">
            <v>5687851</v>
          </cell>
          <cell r="BW3">
            <v>5356712</v>
          </cell>
          <cell r="BX3">
            <v>5394746</v>
          </cell>
          <cell r="BY3">
            <v>5281922</v>
          </cell>
          <cell r="BZ3">
            <v>4758302</v>
          </cell>
          <cell r="CA3">
            <v>587010557.2599999</v>
          </cell>
          <cell r="CB3">
            <v>515719885.9999998</v>
          </cell>
        </row>
        <row r="4">
          <cell r="B4" t="str">
            <v>Bago</v>
          </cell>
          <cell r="C4">
            <v>2</v>
          </cell>
          <cell r="D4">
            <v>2768973682.7200003</v>
          </cell>
          <cell r="E4">
            <v>5.271774605983108</v>
          </cell>
          <cell r="F4">
            <v>25.27651283100869</v>
          </cell>
          <cell r="G4">
            <v>100.24603359653499</v>
          </cell>
          <cell r="H4">
            <v>2</v>
          </cell>
          <cell r="I4">
            <v>2768973682.7200003</v>
          </cell>
          <cell r="J4">
            <v>5.271774605983108</v>
          </cell>
          <cell r="K4">
            <v>25.27651283100869</v>
          </cell>
          <cell r="L4">
            <v>100.24603359653499</v>
          </cell>
          <cell r="M4">
            <v>5</v>
          </cell>
          <cell r="N4">
            <v>26192598</v>
          </cell>
          <cell r="O4">
            <v>5.222719775906729</v>
          </cell>
          <cell r="P4">
            <v>4.284916513851389</v>
          </cell>
          <cell r="Q4">
            <v>99.49253078225082</v>
          </cell>
          <cell r="R4">
            <v>5</v>
          </cell>
          <cell r="S4">
            <v>26192598</v>
          </cell>
          <cell r="T4">
            <v>5.222719775906729</v>
          </cell>
          <cell r="U4">
            <v>4.284916513851389</v>
          </cell>
          <cell r="V4">
            <v>99.49253078225082</v>
          </cell>
          <cell r="W4">
            <v>2160446</v>
          </cell>
          <cell r="X4">
            <v>2207096</v>
          </cell>
          <cell r="Y4">
            <v>5.288241711266388</v>
          </cell>
          <cell r="Z4">
            <v>5.590590707986233</v>
          </cell>
          <cell r="AA4">
            <v>203995539.51000023</v>
          </cell>
          <cell r="AB4">
            <v>295582831.34000033</v>
          </cell>
          <cell r="AC4">
            <v>5.236059929158803</v>
          </cell>
          <cell r="AD4">
            <v>5.602093305668324</v>
          </cell>
          <cell r="AE4">
            <v>23861425.249999978</v>
          </cell>
          <cell r="AF4">
            <v>25916674.180000007</v>
          </cell>
          <cell r="AG4">
            <v>5.236060285798073</v>
          </cell>
          <cell r="AH4">
            <v>5.602093994756068</v>
          </cell>
          <cell r="AI4">
            <v>5</v>
          </cell>
          <cell r="AJ4">
            <v>25116382</v>
          </cell>
          <cell r="AK4">
            <v>5.249358655211179</v>
          </cell>
          <cell r="AL4">
            <v>0.5674833145843161</v>
          </cell>
          <cell r="AM4">
            <v>3</v>
          </cell>
          <cell r="AN4">
            <v>2210289558.7900004</v>
          </cell>
          <cell r="AO4">
            <v>5.258836102384532</v>
          </cell>
          <cell r="AP4">
            <v>36.75610850923539</v>
          </cell>
          <cell r="AQ4">
            <v>4.128468003252372</v>
          </cell>
          <cell r="AR4">
            <v>1.5568548084851308</v>
          </cell>
          <cell r="AS4">
            <v>8.114040645367893</v>
          </cell>
          <cell r="AT4">
            <v>9.515898522597134</v>
          </cell>
          <cell r="AU4">
            <v>3.92149329639937</v>
          </cell>
          <cell r="AV4">
            <v>-2.262353688455876</v>
          </cell>
          <cell r="AW4">
            <v>5.611577690382075</v>
          </cell>
          <cell r="AX4">
            <v>5.004836661634449</v>
          </cell>
          <cell r="AY4">
            <v>-1.5500413335404084</v>
          </cell>
          <cell r="AZ4">
            <v>4.604861209993549</v>
          </cell>
          <cell r="BA4">
            <v>9.839621718454028</v>
          </cell>
          <cell r="BB4">
            <v>5.87517808197584</v>
          </cell>
          <cell r="BC4">
            <v>2.159276371638086</v>
          </cell>
          <cell r="BD4">
            <v>5</v>
          </cell>
          <cell r="BE4">
            <v>25116382</v>
          </cell>
          <cell r="BF4">
            <v>5.249358655211179</v>
          </cell>
          <cell r="BG4">
            <v>3</v>
          </cell>
          <cell r="BH4">
            <v>2210289558.7900004</v>
          </cell>
          <cell r="BI4">
            <v>5.258836102384532</v>
          </cell>
          <cell r="BJ4">
            <v>3</v>
          </cell>
          <cell r="BK4">
            <v>3</v>
          </cell>
          <cell r="BL4">
            <v>3</v>
          </cell>
          <cell r="BM4">
            <v>2</v>
          </cell>
          <cell r="BN4">
            <v>271982315.0100001</v>
          </cell>
          <cell r="BO4">
            <v>297773567.90999997</v>
          </cell>
          <cell r="BP4">
            <v>2032305</v>
          </cell>
          <cell r="BQ4">
            <v>1877063</v>
          </cell>
          <cell r="BR4">
            <v>2174747</v>
          </cell>
          <cell r="BS4">
            <v>2136920</v>
          </cell>
          <cell r="BT4">
            <v>2069580</v>
          </cell>
          <cell r="BU4">
            <v>2194240</v>
          </cell>
          <cell r="BV4">
            <v>2416344</v>
          </cell>
          <cell r="BW4">
            <v>2199631</v>
          </cell>
          <cell r="BX4">
            <v>2299400</v>
          </cell>
          <cell r="BY4">
            <v>2436044</v>
          </cell>
          <cell r="BZ4">
            <v>2149228</v>
          </cell>
          <cell r="CA4">
            <v>297773567.90999997</v>
          </cell>
          <cell r="CB4">
            <v>271982315.0100001</v>
          </cell>
        </row>
        <row r="5">
          <cell r="B5" t="str">
            <v>Casasco</v>
          </cell>
          <cell r="C5">
            <v>3</v>
          </cell>
          <cell r="D5">
            <v>2725208444.9799995</v>
          </cell>
          <cell r="E5">
            <v>5.188451145604131</v>
          </cell>
          <cell r="F5">
            <v>31.15926811308065</v>
          </cell>
          <cell r="G5">
            <v>104.95340348032384</v>
          </cell>
          <cell r="H5">
            <v>3</v>
          </cell>
          <cell r="I5">
            <v>2725208444.9799995</v>
          </cell>
          <cell r="J5">
            <v>5.188451145604131</v>
          </cell>
          <cell r="K5">
            <v>31.15926811308065</v>
          </cell>
          <cell r="L5">
            <v>104.95340348032384</v>
          </cell>
          <cell r="M5">
            <v>6</v>
          </cell>
          <cell r="N5">
            <v>22115352</v>
          </cell>
          <cell r="O5">
            <v>4.409730040583925</v>
          </cell>
          <cell r="P5">
            <v>8.657296264302229</v>
          </cell>
          <cell r="Q5">
            <v>103.6639789787466</v>
          </cell>
          <cell r="R5">
            <v>6</v>
          </cell>
          <cell r="S5">
            <v>22115352</v>
          </cell>
          <cell r="T5">
            <v>4.409730040583925</v>
          </cell>
          <cell r="U5">
            <v>8.657296264302229</v>
          </cell>
          <cell r="V5">
            <v>103.6639789787466</v>
          </cell>
          <cell r="W5">
            <v>1728278</v>
          </cell>
          <cell r="X5">
            <v>1711483</v>
          </cell>
          <cell r="Y5">
            <v>4.230400485947832</v>
          </cell>
          <cell r="Z5">
            <v>4.3351992648604325</v>
          </cell>
          <cell r="AA5">
            <v>192813438.04000005</v>
          </cell>
          <cell r="AB5">
            <v>264918655.26999995</v>
          </cell>
          <cell r="AC5">
            <v>4.949043097459964</v>
          </cell>
          <cell r="AD5">
            <v>5.020924315890341</v>
          </cell>
          <cell r="AE5">
            <v>22553452.79999998</v>
          </cell>
          <cell r="AF5">
            <v>23228048.82999998</v>
          </cell>
          <cell r="AG5">
            <v>4.949043792499417</v>
          </cell>
          <cell r="AH5">
            <v>5.020926371828299</v>
          </cell>
          <cell r="AI5">
            <v>6</v>
          </cell>
          <cell r="AJ5">
            <v>20353306</v>
          </cell>
          <cell r="AK5">
            <v>4.253869168467879</v>
          </cell>
          <cell r="AL5">
            <v>7.152146917056967</v>
          </cell>
          <cell r="AM5">
            <v>4</v>
          </cell>
          <cell r="AN5">
            <v>2077785645.0299997</v>
          </cell>
          <cell r="AO5">
            <v>4.9435758856327485</v>
          </cell>
          <cell r="AP5">
            <v>47.064764779697654</v>
          </cell>
          <cell r="AQ5">
            <v>15.274172333846469</v>
          </cell>
          <cell r="AR5">
            <v>13.87850980342793</v>
          </cell>
          <cell r="AS5">
            <v>18.29039336398679</v>
          </cell>
          <cell r="AT5">
            <v>11.056381338407029</v>
          </cell>
          <cell r="AU5">
            <v>10.212989751125656</v>
          </cell>
          <cell r="AV5">
            <v>7.876642344898843</v>
          </cell>
          <cell r="AW5">
            <v>10.728438315834655</v>
          </cell>
          <cell r="AX5">
            <v>5.874275742244617</v>
          </cell>
          <cell r="AY5">
            <v>4.080292471079905</v>
          </cell>
          <cell r="AZ5">
            <v>10.112756212576034</v>
          </cell>
          <cell r="BA5">
            <v>9.980097143581744</v>
          </cell>
          <cell r="BB5">
            <v>6.748432815481054</v>
          </cell>
          <cell r="BC5">
            <v>-0.9717765313219329</v>
          </cell>
          <cell r="BD5">
            <v>6</v>
          </cell>
          <cell r="BE5">
            <v>20353306</v>
          </cell>
          <cell r="BF5">
            <v>4.253869168467879</v>
          </cell>
          <cell r="BG5">
            <v>4</v>
          </cell>
          <cell r="BH5">
            <v>2077785645.0299997</v>
          </cell>
          <cell r="BI5">
            <v>4.9435758856327485</v>
          </cell>
          <cell r="BJ5">
            <v>7</v>
          </cell>
          <cell r="BK5">
            <v>4</v>
          </cell>
          <cell r="BL5">
            <v>7</v>
          </cell>
          <cell r="BM5">
            <v>3</v>
          </cell>
          <cell r="BN5">
            <v>255202858.78000003</v>
          </cell>
          <cell r="BO5">
            <v>293645711.90999997</v>
          </cell>
          <cell r="BP5">
            <v>1628416</v>
          </cell>
          <cell r="BQ5">
            <v>1553102</v>
          </cell>
          <cell r="BR5">
            <v>1773275</v>
          </cell>
          <cell r="BS5">
            <v>1873504</v>
          </cell>
          <cell r="BT5">
            <v>1810676</v>
          </cell>
          <cell r="BU5">
            <v>1919648</v>
          </cell>
          <cell r="BV5">
            <v>2074887</v>
          </cell>
          <cell r="BW5">
            <v>1958967</v>
          </cell>
          <cell r="BX5">
            <v>2014928</v>
          </cell>
          <cell r="BY5">
            <v>1994830</v>
          </cell>
          <cell r="BZ5">
            <v>1801636</v>
          </cell>
          <cell r="CA5">
            <v>293645711.90999997</v>
          </cell>
          <cell r="CB5">
            <v>255202858.78000003</v>
          </cell>
        </row>
        <row r="6">
          <cell r="B6" t="str">
            <v>Gador</v>
          </cell>
          <cell r="C6">
            <v>4</v>
          </cell>
          <cell r="D6">
            <v>2584104820.77</v>
          </cell>
          <cell r="E6">
            <v>4.919807746223119</v>
          </cell>
          <cell r="F6">
            <v>16.6964020652387</v>
          </cell>
          <cell r="G6">
            <v>93.38024484930487</v>
          </cell>
          <cell r="H6">
            <v>4</v>
          </cell>
          <cell r="I6">
            <v>2584104820.77</v>
          </cell>
          <cell r="J6">
            <v>4.919807746223119</v>
          </cell>
          <cell r="K6">
            <v>16.6964020652387</v>
          </cell>
          <cell r="L6">
            <v>93.38024484930487</v>
          </cell>
          <cell r="M6">
            <v>2</v>
          </cell>
          <cell r="N6">
            <v>31014634</v>
          </cell>
          <cell r="O6">
            <v>6.184218241134737</v>
          </cell>
          <cell r="P6">
            <v>-0.9650141652195798</v>
          </cell>
          <cell r="Q6">
            <v>94.48385927775021</v>
          </cell>
          <cell r="R6">
            <v>2</v>
          </cell>
          <cell r="S6">
            <v>31014634</v>
          </cell>
          <cell r="T6">
            <v>6.184218241134737</v>
          </cell>
          <cell r="U6">
            <v>-0.9650141652195798</v>
          </cell>
          <cell r="V6">
            <v>94.48385927775021</v>
          </cell>
          <cell r="W6">
            <v>2872489</v>
          </cell>
          <cell r="X6">
            <v>2492710</v>
          </cell>
          <cell r="Y6">
            <v>7.031148265197961</v>
          </cell>
          <cell r="Z6">
            <v>6.31405311037869</v>
          </cell>
          <cell r="AA6">
            <v>215775687.50999978</v>
          </cell>
          <cell r="AB6">
            <v>260904913.88</v>
          </cell>
          <cell r="AC6">
            <v>5.5384271331208</v>
          </cell>
          <cell r="AD6">
            <v>4.944853071597609</v>
          </cell>
          <cell r="AE6">
            <v>25239361.610000025</v>
          </cell>
          <cell r="AF6">
            <v>22876122.930000026</v>
          </cell>
          <cell r="AG6">
            <v>5.5384293930647654</v>
          </cell>
          <cell r="AH6">
            <v>4.944854806576679</v>
          </cell>
          <cell r="AI6">
            <v>2</v>
          </cell>
          <cell r="AJ6">
            <v>31316846</v>
          </cell>
          <cell r="AK6">
            <v>6.5452642265122245</v>
          </cell>
          <cell r="AL6">
            <v>1.9457153405243455</v>
          </cell>
          <cell r="AM6">
            <v>2</v>
          </cell>
          <cell r="AN6">
            <v>2214382598.8100004</v>
          </cell>
          <cell r="AO6">
            <v>5.268574476499397</v>
          </cell>
          <cell r="AP6">
            <v>43.29867496209374</v>
          </cell>
          <cell r="AQ6">
            <v>10.042335335236775</v>
          </cell>
          <cell r="AR6">
            <v>-0.6701437565827639</v>
          </cell>
          <cell r="AS6">
            <v>10.327587966516006</v>
          </cell>
          <cell r="AT6">
            <v>5.1302162213124225</v>
          </cell>
          <cell r="AU6">
            <v>0.7840822176759854</v>
          </cell>
          <cell r="AV6">
            <v>-4.686739361362935</v>
          </cell>
          <cell r="AW6">
            <v>0.5877718920387354</v>
          </cell>
          <cell r="AX6">
            <v>1.1616965391048506</v>
          </cell>
          <cell r="AY6">
            <v>-2.5708526299559775</v>
          </cell>
          <cell r="AZ6">
            <v>-5.275317759453301</v>
          </cell>
          <cell r="BA6">
            <v>0.8274486059032027</v>
          </cell>
          <cell r="BB6">
            <v>-0.8419275456244657</v>
          </cell>
          <cell r="BC6">
            <v>-13.22125167407081</v>
          </cell>
          <cell r="BD6">
            <v>2</v>
          </cell>
          <cell r="BE6">
            <v>31316846</v>
          </cell>
          <cell r="BF6">
            <v>6.5452642265122245</v>
          </cell>
          <cell r="BG6">
            <v>2</v>
          </cell>
          <cell r="BH6">
            <v>2214382598.8100004</v>
          </cell>
          <cell r="BI6">
            <v>5.268574476499397</v>
          </cell>
          <cell r="BJ6">
            <v>2</v>
          </cell>
          <cell r="BK6">
            <v>2</v>
          </cell>
          <cell r="BL6">
            <v>2</v>
          </cell>
          <cell r="BM6">
            <v>4</v>
          </cell>
          <cell r="BN6">
            <v>272618173.91999996</v>
          </cell>
          <cell r="BO6">
            <v>278544981.1600001</v>
          </cell>
          <cell r="BP6">
            <v>2592546</v>
          </cell>
          <cell r="BQ6">
            <v>2453936</v>
          </cell>
          <cell r="BR6">
            <v>2620460</v>
          </cell>
          <cell r="BS6">
            <v>2593247</v>
          </cell>
          <cell r="BT6">
            <v>2451316</v>
          </cell>
          <cell r="BU6">
            <v>2591996</v>
          </cell>
          <cell r="BV6">
            <v>2793036</v>
          </cell>
          <cell r="BW6">
            <v>2559225</v>
          </cell>
          <cell r="BX6">
            <v>2568222</v>
          </cell>
          <cell r="BY6">
            <v>2764245</v>
          </cell>
          <cell r="BZ6">
            <v>2533695</v>
          </cell>
          <cell r="CA6">
            <v>278544981.1600001</v>
          </cell>
          <cell r="CB6">
            <v>272618173.91999996</v>
          </cell>
        </row>
        <row r="7">
          <cell r="B7" t="str">
            <v>Raffo</v>
          </cell>
          <cell r="C7">
            <v>5</v>
          </cell>
          <cell r="D7">
            <v>2305057584.42</v>
          </cell>
          <cell r="E7">
            <v>4.388537209547365</v>
          </cell>
          <cell r="F7">
            <v>28.111771640678352</v>
          </cell>
          <cell r="G7">
            <v>102.51480244606721</v>
          </cell>
          <cell r="H7">
            <v>5</v>
          </cell>
          <cell r="I7">
            <v>2305057584.42</v>
          </cell>
          <cell r="J7">
            <v>4.388537209547365</v>
          </cell>
          <cell r="K7">
            <v>28.111771640678352</v>
          </cell>
          <cell r="L7">
            <v>102.51480244606721</v>
          </cell>
          <cell r="M7">
            <v>12</v>
          </cell>
          <cell r="N7">
            <v>15131631</v>
          </cell>
          <cell r="O7">
            <v>3.0171985408023794</v>
          </cell>
          <cell r="P7">
            <v>5.789050566259979</v>
          </cell>
          <cell r="Q7">
            <v>100.9275427524624</v>
          </cell>
          <cell r="R7">
            <v>12</v>
          </cell>
          <cell r="S7">
            <v>15131631</v>
          </cell>
          <cell r="T7">
            <v>3.0171985408023794</v>
          </cell>
          <cell r="U7">
            <v>5.789050566259979</v>
          </cell>
          <cell r="V7">
            <v>100.9275427524624</v>
          </cell>
          <cell r="W7">
            <v>1223679</v>
          </cell>
          <cell r="X7">
            <v>1244229</v>
          </cell>
          <cell r="Y7">
            <v>2.9952659446247405</v>
          </cell>
          <cell r="Z7">
            <v>3.1516413812570923</v>
          </cell>
          <cell r="AA7">
            <v>169612703.55</v>
          </cell>
          <cell r="AB7">
            <v>241801697.6900001</v>
          </cell>
          <cell r="AC7">
            <v>4.3535377423824</v>
          </cell>
          <cell r="AD7">
            <v>4.582795508749402</v>
          </cell>
          <cell r="AE7">
            <v>19839671.279999986</v>
          </cell>
          <cell r="AF7">
            <v>21201166.25999999</v>
          </cell>
          <cell r="AG7">
            <v>4.35354191059885</v>
          </cell>
          <cell r="AH7">
            <v>4.582799681859908</v>
          </cell>
          <cell r="AI7">
            <v>12</v>
          </cell>
          <cell r="AJ7">
            <v>14303589</v>
          </cell>
          <cell r="AK7">
            <v>2.9894699291376203</v>
          </cell>
          <cell r="AL7">
            <v>5.05820894404212</v>
          </cell>
          <cell r="AM7">
            <v>5</v>
          </cell>
          <cell r="AN7">
            <v>1799255099.5899997</v>
          </cell>
          <cell r="AO7">
            <v>4.280881496948856</v>
          </cell>
          <cell r="AP7">
            <v>45.5463346989319</v>
          </cell>
          <cell r="AQ7">
            <v>13.390648933301573</v>
          </cell>
          <cell r="AR7">
            <v>11.282546066068221</v>
          </cell>
          <cell r="AS7">
            <v>7.9506015484382075</v>
          </cell>
          <cell r="AT7">
            <v>6.693812624327311</v>
          </cell>
          <cell r="AU7">
            <v>2.7531974422097427</v>
          </cell>
          <cell r="AV7">
            <v>2.3517474183881504</v>
          </cell>
          <cell r="AW7">
            <v>5.553150269173401</v>
          </cell>
          <cell r="AX7">
            <v>3.091183379992035</v>
          </cell>
          <cell r="AY7">
            <v>4.22431008007953</v>
          </cell>
          <cell r="AZ7">
            <v>4.787128453435696</v>
          </cell>
          <cell r="BA7">
            <v>9.788090744471933</v>
          </cell>
          <cell r="BB7">
            <v>10.766862302483071</v>
          </cell>
          <cell r="BC7">
            <v>1.6793619895413725</v>
          </cell>
          <cell r="BD7">
            <v>12</v>
          </cell>
          <cell r="BE7">
            <v>14303589</v>
          </cell>
          <cell r="BF7">
            <v>2.9894699291376203</v>
          </cell>
          <cell r="BG7">
            <v>5</v>
          </cell>
          <cell r="BH7">
            <v>1799255099.5899997</v>
          </cell>
          <cell r="BI7">
            <v>4.280881496948856</v>
          </cell>
          <cell r="BJ7">
            <v>12</v>
          </cell>
          <cell r="BK7">
            <v>5</v>
          </cell>
          <cell r="BL7">
            <v>11</v>
          </cell>
          <cell r="BM7">
            <v>6</v>
          </cell>
          <cell r="BN7">
            <v>221381407.17999992</v>
          </cell>
          <cell r="BO7">
            <v>248067627.89000005</v>
          </cell>
          <cell r="BP7">
            <v>1234129</v>
          </cell>
          <cell r="BQ7">
            <v>1128141</v>
          </cell>
          <cell r="BR7">
            <v>1244881</v>
          </cell>
          <cell r="BS7">
            <v>1256761</v>
          </cell>
          <cell r="BT7">
            <v>1231617</v>
          </cell>
          <cell r="BU7">
            <v>1206805</v>
          </cell>
          <cell r="BV7">
            <v>1373556</v>
          </cell>
          <cell r="BW7">
            <v>1287584</v>
          </cell>
          <cell r="BX7">
            <v>1319687</v>
          </cell>
          <cell r="BY7">
            <v>1377498</v>
          </cell>
          <cell r="BZ7">
            <v>1226743</v>
          </cell>
          <cell r="CA7">
            <v>248067627.89000005</v>
          </cell>
          <cell r="CB7">
            <v>221381407.17999992</v>
          </cell>
        </row>
        <row r="8">
          <cell r="B8" t="str">
            <v>Baliarda</v>
          </cell>
          <cell r="C8">
            <v>6</v>
          </cell>
          <cell r="D8">
            <v>2264269366.69</v>
          </cell>
          <cell r="E8">
            <v>4.310881617587711</v>
          </cell>
          <cell r="F8">
            <v>31.899100643208623</v>
          </cell>
          <cell r="G8">
            <v>105.5454161010061</v>
          </cell>
          <cell r="H8">
            <v>6</v>
          </cell>
          <cell r="I8">
            <v>2264269366.69</v>
          </cell>
          <cell r="J8">
            <v>4.310881617587711</v>
          </cell>
          <cell r="K8">
            <v>31.899100643208623</v>
          </cell>
          <cell r="L8">
            <v>105.5454161010061</v>
          </cell>
          <cell r="M8">
            <v>7</v>
          </cell>
          <cell r="N8">
            <v>21305643</v>
          </cell>
          <cell r="O8">
            <v>4.248276670932329</v>
          </cell>
          <cell r="P8">
            <v>10.784546186011967</v>
          </cell>
          <cell r="Q8">
            <v>105.69347169343976</v>
          </cell>
          <cell r="R8">
            <v>7</v>
          </cell>
          <cell r="S8">
            <v>21305643</v>
          </cell>
          <cell r="T8">
            <v>4.248276670932329</v>
          </cell>
          <cell r="U8">
            <v>10.784546186011967</v>
          </cell>
          <cell r="V8">
            <v>105.69347169343976</v>
          </cell>
          <cell r="W8">
            <v>1740268</v>
          </cell>
          <cell r="X8">
            <v>1820635</v>
          </cell>
          <cell r="Y8">
            <v>4.259749064027583</v>
          </cell>
          <cell r="Z8">
            <v>4.611682098845956</v>
          </cell>
          <cell r="AA8">
            <v>167009569.69000003</v>
          </cell>
          <cell r="AB8">
            <v>248610731.3</v>
          </cell>
          <cell r="AC8">
            <v>4.286721747643877</v>
          </cell>
          <cell r="AD8">
            <v>4.711845093367441</v>
          </cell>
          <cell r="AE8">
            <v>19535158.450000018</v>
          </cell>
          <cell r="AF8">
            <v>21798159.36999999</v>
          </cell>
          <cell r="AG8">
            <v>4.286720774854714</v>
          </cell>
          <cell r="AH8">
            <v>4.711844461804035</v>
          </cell>
          <cell r="AI8">
            <v>8</v>
          </cell>
          <cell r="AJ8">
            <v>19231602</v>
          </cell>
          <cell r="AK8">
            <v>4.019431477522383</v>
          </cell>
          <cell r="AL8">
            <v>5.442831224926525</v>
          </cell>
          <cell r="AM8">
            <v>6</v>
          </cell>
          <cell r="AN8">
            <v>1716667782.9100008</v>
          </cell>
          <cell r="AO8">
            <v>4.084385449257439</v>
          </cell>
          <cell r="AP8">
            <v>47.267837727507846</v>
          </cell>
          <cell r="AQ8">
            <v>15.40177505689626</v>
          </cell>
          <cell r="AR8">
            <v>6.964193872221003</v>
          </cell>
          <cell r="AS8">
            <v>11.526788055856763</v>
          </cell>
          <cell r="AT8">
            <v>10.30846955850173</v>
          </cell>
          <cell r="AU8">
            <v>14.750603914983284</v>
          </cell>
          <cell r="AV8">
            <v>7.711071229435218</v>
          </cell>
          <cell r="AW8">
            <v>16.60623061411122</v>
          </cell>
          <cell r="AX8">
            <v>13.36156923093017</v>
          </cell>
          <cell r="AY8">
            <v>8.662011221029719</v>
          </cell>
          <cell r="AZ8">
            <v>10.58271294389661</v>
          </cell>
          <cell r="BA8">
            <v>14.685393477156715</v>
          </cell>
          <cell r="BB8">
            <v>9.916870966832935</v>
          </cell>
          <cell r="BC8">
            <v>4.6180818126863254</v>
          </cell>
          <cell r="BD8">
            <v>8</v>
          </cell>
          <cell r="BE8">
            <v>19231602</v>
          </cell>
          <cell r="BF8">
            <v>4.019431477522383</v>
          </cell>
          <cell r="BG8">
            <v>6</v>
          </cell>
          <cell r="BH8">
            <v>1716667782.9100008</v>
          </cell>
          <cell r="BI8">
            <v>4.084385449257439</v>
          </cell>
          <cell r="BJ8">
            <v>6</v>
          </cell>
          <cell r="BK8">
            <v>6</v>
          </cell>
          <cell r="BL8">
            <v>6</v>
          </cell>
          <cell r="BM8">
            <v>5</v>
          </cell>
          <cell r="BN8">
            <v>211138263.40000004</v>
          </cell>
          <cell r="BO8">
            <v>243400333.14</v>
          </cell>
          <cell r="BP8">
            <v>1599319</v>
          </cell>
          <cell r="BQ8">
            <v>1484155</v>
          </cell>
          <cell r="BR8">
            <v>1713973</v>
          </cell>
          <cell r="BS8">
            <v>1834083</v>
          </cell>
          <cell r="BT8">
            <v>1696081</v>
          </cell>
          <cell r="BU8">
            <v>1796607</v>
          </cell>
          <cell r="BV8">
            <v>1950659</v>
          </cell>
          <cell r="BW8">
            <v>1839725</v>
          </cell>
          <cell r="BX8">
            <v>1871002</v>
          </cell>
          <cell r="BY8">
            <v>1944125</v>
          </cell>
          <cell r="BZ8">
            <v>1755279</v>
          </cell>
          <cell r="CA8">
            <v>243400333.14</v>
          </cell>
          <cell r="CB8">
            <v>211138263.40000004</v>
          </cell>
        </row>
        <row r="9">
          <cell r="B9" t="str">
            <v>Elea</v>
          </cell>
          <cell r="C9">
            <v>7</v>
          </cell>
          <cell r="D9">
            <v>2219571454.4599996</v>
          </cell>
          <cell r="E9">
            <v>4.225782463303547</v>
          </cell>
          <cell r="F9">
            <v>29.40326647963103</v>
          </cell>
          <cell r="G9">
            <v>103.5482542247741</v>
          </cell>
          <cell r="H9">
            <v>7</v>
          </cell>
          <cell r="I9">
            <v>2219571454.4599996</v>
          </cell>
          <cell r="J9">
            <v>4.225782463303547</v>
          </cell>
          <cell r="K9">
            <v>29.40326647963103</v>
          </cell>
          <cell r="L9">
            <v>103.5482542247741</v>
          </cell>
          <cell r="M9">
            <v>8</v>
          </cell>
          <cell r="N9">
            <v>20839958</v>
          </cell>
          <cell r="O9">
            <v>4.1554205801068544</v>
          </cell>
          <cell r="P9">
            <v>7.471934246021483</v>
          </cell>
          <cell r="Q9">
            <v>102.53308995822137</v>
          </cell>
          <cell r="R9">
            <v>8</v>
          </cell>
          <cell r="S9">
            <v>20839958</v>
          </cell>
          <cell r="T9">
            <v>4.1554205801068544</v>
          </cell>
          <cell r="U9">
            <v>7.471934246021483</v>
          </cell>
          <cell r="V9">
            <v>102.53308995822137</v>
          </cell>
          <cell r="W9">
            <v>1703930</v>
          </cell>
          <cell r="X9">
            <v>1628041</v>
          </cell>
          <cell r="Y9">
            <v>4.170802556082465</v>
          </cell>
          <cell r="Z9">
            <v>4.123840053545752</v>
          </cell>
          <cell r="AA9">
            <v>161352918.0399999</v>
          </cell>
          <cell r="AB9">
            <v>221558650.80000016</v>
          </cell>
          <cell r="AC9">
            <v>4.1415295188877</v>
          </cell>
          <cell r="AD9">
            <v>4.199135074363909</v>
          </cell>
          <cell r="AE9">
            <v>18873506.980000008</v>
          </cell>
          <cell r="AF9">
            <v>19426241.250000022</v>
          </cell>
          <cell r="AG9">
            <v>4.141530496034006</v>
          </cell>
          <cell r="AH9">
            <v>4.199135610204586</v>
          </cell>
          <cell r="AI9">
            <v>7</v>
          </cell>
          <cell r="AJ9">
            <v>19391070</v>
          </cell>
          <cell r="AK9">
            <v>4.052760510582528</v>
          </cell>
          <cell r="AL9">
            <v>3.846194011366766</v>
          </cell>
          <cell r="AM9">
            <v>7</v>
          </cell>
          <cell r="AN9">
            <v>1715236032.9399996</v>
          </cell>
          <cell r="AO9">
            <v>4.080978955116485</v>
          </cell>
          <cell r="AP9">
            <v>45.806564731293584</v>
          </cell>
          <cell r="AQ9">
            <v>15.736379190776573</v>
          </cell>
          <cell r="AR9">
            <v>7.7771114808330655</v>
          </cell>
          <cell r="AS9">
            <v>10.620475931958007</v>
          </cell>
          <cell r="AT9">
            <v>12.126422169750262</v>
          </cell>
          <cell r="AU9">
            <v>16.12461061506554</v>
          </cell>
          <cell r="AV9">
            <v>1.5651807170905752</v>
          </cell>
          <cell r="AW9">
            <v>11.72466518469124</v>
          </cell>
          <cell r="AX9">
            <v>5.08352775616514</v>
          </cell>
          <cell r="AY9">
            <v>2.9342310262996607</v>
          </cell>
          <cell r="AZ9">
            <v>12.955830173379512</v>
          </cell>
          <cell r="BA9">
            <v>6.753055989080381</v>
          </cell>
          <cell r="BB9">
            <v>8.572063958013665</v>
          </cell>
          <cell r="BC9">
            <v>-4.453762771944858</v>
          </cell>
          <cell r="BD9">
            <v>7</v>
          </cell>
          <cell r="BE9">
            <v>19391070</v>
          </cell>
          <cell r="BF9">
            <v>4.052760510582528</v>
          </cell>
          <cell r="BG9">
            <v>7</v>
          </cell>
          <cell r="BH9">
            <v>1715236032.9399996</v>
          </cell>
          <cell r="BI9">
            <v>4.080978955116485</v>
          </cell>
          <cell r="BJ9">
            <v>8</v>
          </cell>
          <cell r="BK9">
            <v>7</v>
          </cell>
          <cell r="BL9">
            <v>8</v>
          </cell>
          <cell r="BM9">
            <v>7</v>
          </cell>
          <cell r="BN9">
            <v>210844884.19000003</v>
          </cell>
          <cell r="BO9">
            <v>238995972.61999995</v>
          </cell>
          <cell r="BP9">
            <v>1561838</v>
          </cell>
          <cell r="BQ9">
            <v>1467093</v>
          </cell>
          <cell r="BR9">
            <v>1689087</v>
          </cell>
          <cell r="BS9">
            <v>1873976</v>
          </cell>
          <cell r="BT9">
            <v>1666450</v>
          </cell>
          <cell r="BU9">
            <v>1772647</v>
          </cell>
          <cell r="BV9">
            <v>1927296</v>
          </cell>
          <cell r="BW9">
            <v>1767986</v>
          </cell>
          <cell r="BX9">
            <v>1927903</v>
          </cell>
          <cell r="BY9">
            <v>1848885</v>
          </cell>
          <cell r="BZ9">
            <v>1708756</v>
          </cell>
          <cell r="CA9">
            <v>238995972.61999995</v>
          </cell>
          <cell r="CB9">
            <v>210844884.19000003</v>
          </cell>
        </row>
        <row r="10">
          <cell r="B10" t="str">
            <v>Montpellier</v>
          </cell>
          <cell r="C10">
            <v>8</v>
          </cell>
          <cell r="D10">
            <v>2130715425.3000007</v>
          </cell>
          <cell r="E10">
            <v>4.056611856505279</v>
          </cell>
          <cell r="F10">
            <v>29.951068400978453</v>
          </cell>
          <cell r="G10">
            <v>103.98660430788757</v>
          </cell>
          <cell r="H10">
            <v>8</v>
          </cell>
          <cell r="I10">
            <v>2130715425.3000007</v>
          </cell>
          <cell r="J10">
            <v>4.056611856505279</v>
          </cell>
          <cell r="K10">
            <v>29.951068400978453</v>
          </cell>
          <cell r="L10">
            <v>103.98660430788757</v>
          </cell>
          <cell r="M10">
            <v>3</v>
          </cell>
          <cell r="N10">
            <v>27961102</v>
          </cell>
          <cell r="O10">
            <v>5.5753537839791685</v>
          </cell>
          <cell r="P10">
            <v>7.3808027896402395</v>
          </cell>
          <cell r="Q10">
            <v>102.44614642379337</v>
          </cell>
          <cell r="R10">
            <v>3</v>
          </cell>
          <cell r="S10">
            <v>27961102</v>
          </cell>
          <cell r="T10">
            <v>5.5753537839791685</v>
          </cell>
          <cell r="U10">
            <v>7.3808027896402395</v>
          </cell>
          <cell r="V10">
            <v>102.44614642379337</v>
          </cell>
          <cell r="W10">
            <v>2106779</v>
          </cell>
          <cell r="X10">
            <v>2104281</v>
          </cell>
          <cell r="Y10">
            <v>5.156878063242538</v>
          </cell>
          <cell r="Z10">
            <v>5.330159542490213</v>
          </cell>
          <cell r="AA10">
            <v>143720313.43000004</v>
          </cell>
          <cell r="AB10">
            <v>209362265.73000002</v>
          </cell>
          <cell r="AC10">
            <v>3.6889442581173526</v>
          </cell>
          <cell r="AD10">
            <v>3.9679806231927968</v>
          </cell>
          <cell r="AE10">
            <v>16811017.209999993</v>
          </cell>
          <cell r="AF10">
            <v>18356868.890000008</v>
          </cell>
          <cell r="AG10">
            <v>3.688945595450086</v>
          </cell>
          <cell r="AH10">
            <v>3.9679823212251963</v>
          </cell>
          <cell r="AI10">
            <v>4</v>
          </cell>
          <cell r="AJ10">
            <v>26039200</v>
          </cell>
          <cell r="AK10">
            <v>5.442228896453912</v>
          </cell>
          <cell r="AL10">
            <v>7.676080715047373</v>
          </cell>
          <cell r="AM10">
            <v>8</v>
          </cell>
          <cell r="AN10">
            <v>1639629016.9200006</v>
          </cell>
          <cell r="AO10">
            <v>3.90109080251751</v>
          </cell>
          <cell r="AP10">
            <v>42.97559654008207</v>
          </cell>
          <cell r="AQ10">
            <v>17.93110242721734</v>
          </cell>
          <cell r="AR10">
            <v>9.55916302858193</v>
          </cell>
          <cell r="AS10">
            <v>11.251617877264962</v>
          </cell>
          <cell r="AT10">
            <v>-1.0493615378842303</v>
          </cell>
          <cell r="AU10">
            <v>12.452734851993764</v>
          </cell>
          <cell r="AV10">
            <v>4.4515882912481874</v>
          </cell>
          <cell r="AW10">
            <v>14.24390175445982</v>
          </cell>
          <cell r="AX10">
            <v>5.962392716671494</v>
          </cell>
          <cell r="AY10">
            <v>6.432212305716556</v>
          </cell>
          <cell r="AZ10">
            <v>10.676476218698294</v>
          </cell>
          <cell r="BA10">
            <v>8.450733314115766</v>
          </cell>
          <cell r="BB10">
            <v>7.341674861587433</v>
          </cell>
          <cell r="BC10">
            <v>-0.11856962690438566</v>
          </cell>
          <cell r="BD10">
            <v>4</v>
          </cell>
          <cell r="BE10">
            <v>26039200</v>
          </cell>
          <cell r="BF10">
            <v>5.442228896453912</v>
          </cell>
          <cell r="BG10">
            <v>8</v>
          </cell>
          <cell r="BH10">
            <v>1639629016.9200006</v>
          </cell>
          <cell r="BI10">
            <v>3.90109080251751</v>
          </cell>
          <cell r="BJ10">
            <v>5</v>
          </cell>
          <cell r="BK10">
            <v>8</v>
          </cell>
          <cell r="BL10">
            <v>5</v>
          </cell>
          <cell r="BM10">
            <v>8</v>
          </cell>
          <cell r="BN10">
            <v>201558586.48</v>
          </cell>
          <cell r="BO10">
            <v>229410327.22</v>
          </cell>
          <cell r="BP10">
            <v>1938622</v>
          </cell>
          <cell r="BQ10">
            <v>1945160</v>
          </cell>
          <cell r="BR10">
            <v>2215014</v>
          </cell>
          <cell r="BS10">
            <v>2403576</v>
          </cell>
          <cell r="BT10">
            <v>2302676</v>
          </cell>
          <cell r="BU10">
            <v>2605042</v>
          </cell>
          <cell r="BV10">
            <v>2698362</v>
          </cell>
          <cell r="BW10">
            <v>2544278</v>
          </cell>
          <cell r="BX10">
            <v>2532249</v>
          </cell>
          <cell r="BY10">
            <v>2468009</v>
          </cell>
          <cell r="BZ10">
            <v>2203833</v>
          </cell>
          <cell r="CA10">
            <v>229410327.22</v>
          </cell>
          <cell r="CB10">
            <v>201558586.48</v>
          </cell>
        </row>
        <row r="11">
          <cell r="B11" t="str">
            <v>Ivax Argentina</v>
          </cell>
          <cell r="C11">
            <v>9</v>
          </cell>
          <cell r="D11">
            <v>1731895256.8900003</v>
          </cell>
          <cell r="E11">
            <v>3.2973088521833165</v>
          </cell>
          <cell r="F11">
            <v>19.7237802308182</v>
          </cell>
          <cell r="G11">
            <v>95.80274725169437</v>
          </cell>
          <cell r="H11">
            <v>9</v>
          </cell>
          <cell r="I11">
            <v>1731895256.8900003</v>
          </cell>
          <cell r="J11">
            <v>3.2973088521833165</v>
          </cell>
          <cell r="K11">
            <v>19.7237802308182</v>
          </cell>
          <cell r="L11">
            <v>95.80274725169437</v>
          </cell>
          <cell r="M11">
            <v>14</v>
          </cell>
          <cell r="N11">
            <v>13414144</v>
          </cell>
          <cell r="O11">
            <v>2.6747371584010335</v>
          </cell>
          <cell r="P11">
            <v>2.334996507113818</v>
          </cell>
          <cell r="Q11">
            <v>97.63221883323088</v>
          </cell>
          <cell r="R11">
            <v>14</v>
          </cell>
          <cell r="S11">
            <v>13414144</v>
          </cell>
          <cell r="T11">
            <v>2.6747371584010335</v>
          </cell>
          <cell r="U11">
            <v>2.334996507113818</v>
          </cell>
          <cell r="V11">
            <v>97.63221883323088</v>
          </cell>
          <cell r="W11">
            <v>1123606</v>
          </cell>
          <cell r="X11">
            <v>1127212</v>
          </cell>
          <cell r="Y11">
            <v>2.750311794985471</v>
          </cell>
          <cell r="Z11">
            <v>2.8552364433312274</v>
          </cell>
          <cell r="AA11">
            <v>133592187.35000001</v>
          </cell>
          <cell r="AB11">
            <v>174004167.06000003</v>
          </cell>
          <cell r="AC11">
            <v>3.428980362571702</v>
          </cell>
          <cell r="AD11">
            <v>3.2978491173729543</v>
          </cell>
          <cell r="AE11">
            <v>15626322.969999991</v>
          </cell>
          <cell r="AF11">
            <v>15256667.24000001</v>
          </cell>
          <cell r="AG11">
            <v>3.428980803075509</v>
          </cell>
          <cell r="AH11">
            <v>3.2978492275506808</v>
          </cell>
          <cell r="AI11">
            <v>14</v>
          </cell>
          <cell r="AJ11">
            <v>13108071</v>
          </cell>
          <cell r="AK11">
            <v>2.7396050098685647</v>
          </cell>
          <cell r="AL11">
            <v>-4.381245403460376</v>
          </cell>
          <cell r="AM11">
            <v>9</v>
          </cell>
          <cell r="AN11">
            <v>1446575821.0699997</v>
          </cell>
          <cell r="AO11">
            <v>3.4417685784318675</v>
          </cell>
          <cell r="AP11">
            <v>33.73507494902732</v>
          </cell>
          <cell r="AQ11">
            <v>4.368285437748121</v>
          </cell>
          <cell r="AR11">
            <v>3.078470881865125</v>
          </cell>
          <cell r="AS11">
            <v>4.529520160134859</v>
          </cell>
          <cell r="AT11">
            <v>2.876305885513175</v>
          </cell>
          <cell r="AU11">
            <v>3.669484306401949</v>
          </cell>
          <cell r="AV11">
            <v>-7.385886689887833</v>
          </cell>
          <cell r="AW11">
            <v>9.961951968038862</v>
          </cell>
          <cell r="AX11">
            <v>3.926275987505634</v>
          </cell>
          <cell r="AY11">
            <v>-4.069820640267119</v>
          </cell>
          <cell r="AZ11">
            <v>5.688105808213284</v>
          </cell>
          <cell r="BA11">
            <v>2.9519993671430766</v>
          </cell>
          <cell r="BB11">
            <v>3.892977289873767</v>
          </cell>
          <cell r="BC11">
            <v>0.3209310025044321</v>
          </cell>
          <cell r="BD11">
            <v>14</v>
          </cell>
          <cell r="BE11">
            <v>13108071</v>
          </cell>
          <cell r="BF11">
            <v>2.7396050098685647</v>
          </cell>
          <cell r="BG11">
            <v>9</v>
          </cell>
          <cell r="BH11">
            <v>1446575821.0699997</v>
          </cell>
          <cell r="BI11">
            <v>3.4417685784318675</v>
          </cell>
          <cell r="BJ11">
            <v>14</v>
          </cell>
          <cell r="BK11">
            <v>9</v>
          </cell>
          <cell r="BL11">
            <v>13</v>
          </cell>
          <cell r="BM11">
            <v>9</v>
          </cell>
          <cell r="BN11">
            <v>178143624.43</v>
          </cell>
          <cell r="BO11">
            <v>186689233.49999997</v>
          </cell>
          <cell r="BP11">
            <v>1093208</v>
          </cell>
          <cell r="BQ11">
            <v>999505</v>
          </cell>
          <cell r="BR11">
            <v>1095323</v>
          </cell>
          <cell r="BS11">
            <v>1139112</v>
          </cell>
          <cell r="BT11">
            <v>1048138</v>
          </cell>
          <cell r="BU11">
            <v>1120774</v>
          </cell>
          <cell r="BV11">
            <v>1194777</v>
          </cell>
          <cell r="BW11">
            <v>1111307</v>
          </cell>
          <cell r="BX11">
            <v>1190567</v>
          </cell>
          <cell r="BY11">
            <v>1184297</v>
          </cell>
          <cell r="BZ11">
            <v>1109924</v>
          </cell>
          <cell r="CA11">
            <v>186689233.49999997</v>
          </cell>
          <cell r="CB11">
            <v>178143624.43</v>
          </cell>
        </row>
        <row r="12">
          <cell r="B12" t="str">
            <v>Sanofi</v>
          </cell>
          <cell r="C12">
            <v>10</v>
          </cell>
          <cell r="D12">
            <v>1668202650.6100004</v>
          </cell>
          <cell r="E12">
            <v>3.1760462101902913</v>
          </cell>
          <cell r="F12">
            <v>29.483626432773825</v>
          </cell>
          <cell r="G12">
            <v>103.61255811047879</v>
          </cell>
          <cell r="H12">
            <v>10</v>
          </cell>
          <cell r="I12">
            <v>1668202650.6100004</v>
          </cell>
          <cell r="J12">
            <v>3.1760462101902913</v>
          </cell>
          <cell r="K12">
            <v>29.483626432773825</v>
          </cell>
          <cell r="L12">
            <v>103.61255811047879</v>
          </cell>
          <cell r="M12">
            <v>17</v>
          </cell>
          <cell r="N12">
            <v>9453714</v>
          </cell>
          <cell r="O12">
            <v>1.8850401576646314</v>
          </cell>
          <cell r="P12">
            <v>3.271220889776094</v>
          </cell>
          <cell r="Q12">
            <v>98.52541927222961</v>
          </cell>
          <cell r="R12">
            <v>17</v>
          </cell>
          <cell r="S12">
            <v>9453714</v>
          </cell>
          <cell r="T12">
            <v>1.8850401576646314</v>
          </cell>
          <cell r="U12">
            <v>3.271220889776094</v>
          </cell>
          <cell r="V12">
            <v>98.52541927222961</v>
          </cell>
          <cell r="W12">
            <v>757498</v>
          </cell>
          <cell r="X12">
            <v>742616</v>
          </cell>
          <cell r="Y12">
            <v>1.854169240888625</v>
          </cell>
          <cell r="Z12">
            <v>1.8810518931672682</v>
          </cell>
          <cell r="AA12">
            <v>121633528.53999989</v>
          </cell>
          <cell r="AB12">
            <v>170002084.02000022</v>
          </cell>
          <cell r="AC12">
            <v>3.122031228527259</v>
          </cell>
          <cell r="AD12">
            <v>3.2219988303130727</v>
          </cell>
          <cell r="AE12">
            <v>14227526.229999997</v>
          </cell>
          <cell r="AF12">
            <v>14905779.080000002</v>
          </cell>
          <cell r="AG12">
            <v>3.1220341734638604</v>
          </cell>
          <cell r="AH12">
            <v>3.22200197800336</v>
          </cell>
          <cell r="AI12">
            <v>17</v>
          </cell>
          <cell r="AJ12">
            <v>9154258</v>
          </cell>
          <cell r="AK12">
            <v>1.9132526119540694</v>
          </cell>
          <cell r="AL12">
            <v>3.1495443699559145</v>
          </cell>
          <cell r="AM12">
            <v>10</v>
          </cell>
          <cell r="AN12">
            <v>1288350269.8899996</v>
          </cell>
          <cell r="AO12">
            <v>3.0653101015069755</v>
          </cell>
          <cell r="AP12">
            <v>42.526395042536834</v>
          </cell>
          <cell r="AQ12">
            <v>5.512282637159371</v>
          </cell>
          <cell r="AR12">
            <v>5.637671150569057</v>
          </cell>
          <cell r="AS12">
            <v>10.849537360858541</v>
          </cell>
          <cell r="AT12">
            <v>2.5754374433792027</v>
          </cell>
          <cell r="AU12">
            <v>5.188468056703854</v>
          </cell>
          <cell r="AV12">
            <v>-0.7844953553908796</v>
          </cell>
          <cell r="AW12">
            <v>5.736641886721072</v>
          </cell>
          <cell r="AX12">
            <v>-2.655356362435346</v>
          </cell>
          <cell r="AY12">
            <v>2.0054769186997667</v>
          </cell>
          <cell r="AZ12">
            <v>4.858723918743446</v>
          </cell>
          <cell r="BA12">
            <v>3.3308445380373586</v>
          </cell>
          <cell r="BB12">
            <v>7.431285676587818</v>
          </cell>
          <cell r="BC12">
            <v>-1.9646256491766323</v>
          </cell>
          <cell r="BD12">
            <v>17</v>
          </cell>
          <cell r="BE12">
            <v>9154258</v>
          </cell>
          <cell r="BF12">
            <v>1.9132526119540694</v>
          </cell>
          <cell r="BG12">
            <v>10</v>
          </cell>
          <cell r="BH12">
            <v>1288350269.8899996</v>
          </cell>
          <cell r="BI12">
            <v>3.0653101015069755</v>
          </cell>
          <cell r="BJ12">
            <v>17</v>
          </cell>
          <cell r="BK12">
            <v>10</v>
          </cell>
          <cell r="BL12">
            <v>16</v>
          </cell>
          <cell r="BM12">
            <v>10</v>
          </cell>
          <cell r="BN12">
            <v>158437669.97999996</v>
          </cell>
          <cell r="BO12">
            <v>179614284.95000005</v>
          </cell>
          <cell r="BP12">
            <v>729632</v>
          </cell>
          <cell r="BQ12">
            <v>665616</v>
          </cell>
          <cell r="BR12">
            <v>705400</v>
          </cell>
          <cell r="BS12">
            <v>765913</v>
          </cell>
          <cell r="BT12">
            <v>760467</v>
          </cell>
          <cell r="BU12">
            <v>855254</v>
          </cell>
          <cell r="BV12">
            <v>875361</v>
          </cell>
          <cell r="BW12">
            <v>860457</v>
          </cell>
          <cell r="BX12">
            <v>879426</v>
          </cell>
          <cell r="BY12">
            <v>840056</v>
          </cell>
          <cell r="BZ12">
            <v>773516</v>
          </cell>
          <cell r="CA12">
            <v>179614284.95000005</v>
          </cell>
          <cell r="CB12">
            <v>158437669.97999996</v>
          </cell>
        </row>
        <row r="13">
          <cell r="B13" t="str">
            <v>Bayer</v>
          </cell>
          <cell r="C13">
            <v>11</v>
          </cell>
          <cell r="D13">
            <v>1584413863.5999997</v>
          </cell>
          <cell r="E13">
            <v>3.0165229895898173</v>
          </cell>
          <cell r="F13">
            <v>25.891416976059766</v>
          </cell>
          <cell r="G13">
            <v>100.73807875480492</v>
          </cell>
          <cell r="H13">
            <v>11</v>
          </cell>
          <cell r="I13">
            <v>1584413863.5999997</v>
          </cell>
          <cell r="J13">
            <v>3.0165229895898173</v>
          </cell>
          <cell r="K13">
            <v>25.891416976059766</v>
          </cell>
          <cell r="L13">
            <v>100.73807875480492</v>
          </cell>
          <cell r="M13">
            <v>4</v>
          </cell>
          <cell r="N13">
            <v>27104984</v>
          </cell>
          <cell r="O13">
            <v>5.40464660903189</v>
          </cell>
          <cell r="P13">
            <v>3.401000340893523</v>
          </cell>
          <cell r="Q13">
            <v>98.64923474302678</v>
          </cell>
          <cell r="R13">
            <v>4</v>
          </cell>
          <cell r="S13">
            <v>27104984</v>
          </cell>
          <cell r="T13">
            <v>5.40464660903189</v>
          </cell>
          <cell r="U13">
            <v>3.401000340893523</v>
          </cell>
          <cell r="V13">
            <v>98.64923474302678</v>
          </cell>
          <cell r="W13">
            <v>2154913</v>
          </cell>
          <cell r="X13">
            <v>2193728</v>
          </cell>
          <cell r="Y13">
            <v>5.274698284868117</v>
          </cell>
          <cell r="Z13">
            <v>5.556729463806388</v>
          </cell>
          <cell r="AA13">
            <v>111134839.56999998</v>
          </cell>
          <cell r="AB13">
            <v>160017551.23000008</v>
          </cell>
          <cell r="AC13">
            <v>2.852555901975704</v>
          </cell>
          <cell r="AD13">
            <v>3.032764956175281</v>
          </cell>
          <cell r="AE13">
            <v>12999490.629999993</v>
          </cell>
          <cell r="AF13">
            <v>14030337.389999997</v>
          </cell>
          <cell r="AG13">
            <v>2.8525587181070504</v>
          </cell>
          <cell r="AH13">
            <v>3.0327683363622273</v>
          </cell>
          <cell r="AI13">
            <v>3</v>
          </cell>
          <cell r="AJ13">
            <v>26213464</v>
          </cell>
          <cell r="AK13">
            <v>5.478650314024792</v>
          </cell>
          <cell r="AL13">
            <v>0.2253644790512599</v>
          </cell>
          <cell r="AM13">
            <v>12</v>
          </cell>
          <cell r="AN13">
            <v>1258555906.0799997</v>
          </cell>
          <cell r="AO13">
            <v>2.994421798466092</v>
          </cell>
          <cell r="AP13">
            <v>29.84684302904772</v>
          </cell>
          <cell r="AQ13">
            <v>-0.621062728857491</v>
          </cell>
          <cell r="AR13">
            <v>-4.908708836613296</v>
          </cell>
          <cell r="AS13">
            <v>6.6568649479466835</v>
          </cell>
          <cell r="AT13">
            <v>8.597272350402019</v>
          </cell>
          <cell r="AU13">
            <v>-1.1369898580981586</v>
          </cell>
          <cell r="AV13">
            <v>-2.1614690951876514</v>
          </cell>
          <cell r="AW13">
            <v>14.146301104892256</v>
          </cell>
          <cell r="AX13">
            <v>4.12523177733104</v>
          </cell>
          <cell r="AY13">
            <v>-1.0527290937749179</v>
          </cell>
          <cell r="AZ13">
            <v>1.4760316128762607</v>
          </cell>
          <cell r="BA13">
            <v>7.446309160698528</v>
          </cell>
          <cell r="BB13">
            <v>7.333976184688318</v>
          </cell>
          <cell r="BC13">
            <v>1.8012328107909648</v>
          </cell>
          <cell r="BD13">
            <v>3</v>
          </cell>
          <cell r="BE13">
            <v>26213464</v>
          </cell>
          <cell r="BF13">
            <v>5.478650314024792</v>
          </cell>
          <cell r="BG13">
            <v>12</v>
          </cell>
          <cell r="BH13">
            <v>1258555906.0799997</v>
          </cell>
          <cell r="BI13">
            <v>2.994421798466092</v>
          </cell>
          <cell r="BJ13">
            <v>4</v>
          </cell>
          <cell r="BK13">
            <v>12</v>
          </cell>
          <cell r="BL13">
            <v>4</v>
          </cell>
          <cell r="BM13">
            <v>11</v>
          </cell>
          <cell r="BN13">
            <v>154966876.03999996</v>
          </cell>
          <cell r="BO13">
            <v>170663531.53000003</v>
          </cell>
          <cell r="BP13">
            <v>2089711</v>
          </cell>
          <cell r="BQ13">
            <v>1965189</v>
          </cell>
          <cell r="BR13">
            <v>2318340</v>
          </cell>
          <cell r="BS13">
            <v>2238915</v>
          </cell>
          <cell r="BT13">
            <v>2168638</v>
          </cell>
          <cell r="BU13">
            <v>2400612</v>
          </cell>
          <cell r="BV13">
            <v>2508482</v>
          </cell>
          <cell r="BW13">
            <v>2210955</v>
          </cell>
          <cell r="BX13">
            <v>2355211</v>
          </cell>
          <cell r="BY13">
            <v>2398943</v>
          </cell>
          <cell r="BZ13">
            <v>2256260</v>
          </cell>
          <cell r="CA13">
            <v>170663531.53000003</v>
          </cell>
          <cell r="CB13">
            <v>154966876.03999996</v>
          </cell>
        </row>
        <row r="14">
          <cell r="B14" t="str">
            <v>Pfizer</v>
          </cell>
          <cell r="C14">
            <v>12</v>
          </cell>
          <cell r="D14">
            <v>1512853306.26</v>
          </cell>
          <cell r="E14">
            <v>2.8802807669463615</v>
          </cell>
          <cell r="F14">
            <v>20.359643394559424</v>
          </cell>
          <cell r="G14">
            <v>96.31156377791096</v>
          </cell>
          <cell r="H14">
            <v>12</v>
          </cell>
          <cell r="I14">
            <v>1512853306.26</v>
          </cell>
          <cell r="J14">
            <v>2.8802807669463615</v>
          </cell>
          <cell r="K14">
            <v>20.359643394559424</v>
          </cell>
          <cell r="L14">
            <v>96.31156377791096</v>
          </cell>
          <cell r="M14">
            <v>10</v>
          </cell>
          <cell r="N14">
            <v>17931987</v>
          </cell>
          <cell r="O14">
            <v>3.5755805180609572</v>
          </cell>
          <cell r="P14">
            <v>7.8133793061652135</v>
          </cell>
          <cell r="Q14">
            <v>102.85884400101513</v>
          </cell>
          <cell r="R14">
            <v>10</v>
          </cell>
          <cell r="S14">
            <v>17931987</v>
          </cell>
          <cell r="T14">
            <v>3.5755805180609572</v>
          </cell>
          <cell r="U14">
            <v>7.8133793061652135</v>
          </cell>
          <cell r="V14">
            <v>102.85884400101513</v>
          </cell>
          <cell r="W14">
            <v>1331307</v>
          </cell>
          <cell r="X14">
            <v>1433195</v>
          </cell>
          <cell r="Y14">
            <v>3.258712880535279</v>
          </cell>
          <cell r="Z14">
            <v>3.63029367536905</v>
          </cell>
          <cell r="AA14">
            <v>110724460.17999999</v>
          </cell>
          <cell r="AB14">
            <v>147783237.81000006</v>
          </cell>
          <cell r="AC14">
            <v>2.842022480093574</v>
          </cell>
          <cell r="AD14">
            <v>2.8008916602909433</v>
          </cell>
          <cell r="AE14">
            <v>12951477.590000004</v>
          </cell>
          <cell r="AF14">
            <v>12957618.709999999</v>
          </cell>
          <cell r="AG14">
            <v>2.8420229194567</v>
          </cell>
          <cell r="AH14">
            <v>2.8008917138622547</v>
          </cell>
          <cell r="AI14">
            <v>10</v>
          </cell>
          <cell r="AJ14">
            <v>16632432</v>
          </cell>
          <cell r="AK14">
            <v>3.4762013444616096</v>
          </cell>
          <cell r="AL14">
            <v>3.985390407109235</v>
          </cell>
          <cell r="AM14">
            <v>13</v>
          </cell>
          <cell r="AN14">
            <v>1256943991.85</v>
          </cell>
          <cell r="AO14">
            <v>2.9905866481289065</v>
          </cell>
          <cell r="AP14">
            <v>25.62795804793312</v>
          </cell>
          <cell r="AQ14">
            <v>12.521393996918428</v>
          </cell>
          <cell r="AR14">
            <v>8.42162614360178</v>
          </cell>
          <cell r="AS14">
            <v>21.267235408167508</v>
          </cell>
          <cell r="AT14">
            <v>9.035072776484387</v>
          </cell>
          <cell r="AU14">
            <v>8.533446227211194</v>
          </cell>
          <cell r="AV14">
            <v>1.6597594357334433</v>
          </cell>
          <cell r="AW14">
            <v>7.842852157729441</v>
          </cell>
          <cell r="AX14">
            <v>10.558188702842086</v>
          </cell>
          <cell r="AY14">
            <v>4.448681178401492</v>
          </cell>
          <cell r="AZ14">
            <v>-3.359704496284255</v>
          </cell>
          <cell r="BA14">
            <v>12.598024763111226</v>
          </cell>
          <cell r="BB14">
            <v>11.479613340874018</v>
          </cell>
          <cell r="BC14">
            <v>7.653230997808924</v>
          </cell>
          <cell r="BD14">
            <v>10</v>
          </cell>
          <cell r="BE14">
            <v>16632432</v>
          </cell>
          <cell r="BF14">
            <v>3.4762013444616096</v>
          </cell>
          <cell r="BG14">
            <v>13</v>
          </cell>
          <cell r="BH14">
            <v>1256943991.85</v>
          </cell>
          <cell r="BI14">
            <v>2.9905866481289065</v>
          </cell>
          <cell r="BJ14">
            <v>10</v>
          </cell>
          <cell r="BK14">
            <v>13</v>
          </cell>
          <cell r="BL14">
            <v>9</v>
          </cell>
          <cell r="BM14">
            <v>12</v>
          </cell>
          <cell r="BN14">
            <v>154620433.19</v>
          </cell>
          <cell r="BO14">
            <v>163093588.15</v>
          </cell>
          <cell r="BP14">
            <v>1319360</v>
          </cell>
          <cell r="BQ14">
            <v>1255299</v>
          </cell>
          <cell r="BR14">
            <v>1382556</v>
          </cell>
          <cell r="BS14">
            <v>1533074</v>
          </cell>
          <cell r="BT14">
            <v>1456579</v>
          </cell>
          <cell r="BU14">
            <v>1520485</v>
          </cell>
          <cell r="BV14">
            <v>1753894</v>
          </cell>
          <cell r="BW14">
            <v>1575060</v>
          </cell>
          <cell r="BX14">
            <v>1651400</v>
          </cell>
          <cell r="BY14">
            <v>1596363</v>
          </cell>
          <cell r="BZ14">
            <v>1454722</v>
          </cell>
          <cell r="CA14">
            <v>163093588.15</v>
          </cell>
          <cell r="CB14">
            <v>154620433.19</v>
          </cell>
        </row>
        <row r="15">
          <cell r="B15" t="str">
            <v>GlaxoSmithKline</v>
          </cell>
          <cell r="C15">
            <v>13</v>
          </cell>
          <cell r="D15">
            <v>1468481104.78</v>
          </cell>
          <cell r="E15">
            <v>2.7958017246088964</v>
          </cell>
          <cell r="F15">
            <v>16.498909799880334</v>
          </cell>
          <cell r="G15">
            <v>93.22221190425573</v>
          </cell>
          <cell r="H15">
            <v>13</v>
          </cell>
          <cell r="I15">
            <v>1468481104.78</v>
          </cell>
          <cell r="J15">
            <v>2.7958017246088964</v>
          </cell>
          <cell r="K15">
            <v>16.498909799880334</v>
          </cell>
          <cell r="L15">
            <v>93.22221190425573</v>
          </cell>
          <cell r="M15">
            <v>15</v>
          </cell>
          <cell r="N15">
            <v>11325624</v>
          </cell>
          <cell r="O15">
            <v>2.2582929894653394</v>
          </cell>
          <cell r="P15">
            <v>3.258993385588771</v>
          </cell>
          <cell r="Q15">
            <v>98.51375367976031</v>
          </cell>
          <cell r="R15">
            <v>15</v>
          </cell>
          <cell r="S15">
            <v>11325624</v>
          </cell>
          <cell r="T15">
            <v>2.2582929894653394</v>
          </cell>
          <cell r="U15">
            <v>3.258993385588771</v>
          </cell>
          <cell r="V15">
            <v>98.51375367976031</v>
          </cell>
          <cell r="W15">
            <v>956396</v>
          </cell>
          <cell r="X15">
            <v>706586</v>
          </cell>
          <cell r="Y15">
            <v>2.3410227423820493</v>
          </cell>
          <cell r="Z15">
            <v>1.7897876331583042</v>
          </cell>
          <cell r="AA15">
            <v>114898484.84000005</v>
          </cell>
          <cell r="AB15">
            <v>132246106.14000002</v>
          </cell>
          <cell r="AC15">
            <v>2.949159348468461</v>
          </cell>
          <cell r="AD15">
            <v>2.5064210344998448</v>
          </cell>
          <cell r="AE15">
            <v>13439726.240000002</v>
          </cell>
          <cell r="AF15">
            <v>11595334.659999998</v>
          </cell>
          <cell r="AG15">
            <v>2.9491623438236294</v>
          </cell>
          <cell r="AH15">
            <v>2.5064232476287924</v>
          </cell>
          <cell r="AI15">
            <v>15</v>
          </cell>
          <cell r="AJ15">
            <v>10968172</v>
          </cell>
          <cell r="AK15">
            <v>2.292363152465387</v>
          </cell>
          <cell r="AL15">
            <v>4.67242235080001</v>
          </cell>
          <cell r="AM15">
            <v>11</v>
          </cell>
          <cell r="AN15">
            <v>1260510598.1699996</v>
          </cell>
          <cell r="AO15">
            <v>2.999072503750862</v>
          </cell>
          <cell r="AP15">
            <v>44.930237062332765</v>
          </cell>
          <cell r="AQ15">
            <v>9.406054421846521</v>
          </cell>
          <cell r="AR15">
            <v>8.521157424926518</v>
          </cell>
          <cell r="AS15">
            <v>11.184365702074217</v>
          </cell>
          <cell r="AT15">
            <v>9.822966853915505</v>
          </cell>
          <cell r="AU15">
            <v>-1.5477381657954759</v>
          </cell>
          <cell r="AV15">
            <v>-0.5671460807696316</v>
          </cell>
          <cell r="AW15">
            <v>8.760329718365556</v>
          </cell>
          <cell r="AX15">
            <v>8.320874362014742</v>
          </cell>
          <cell r="AY15">
            <v>0.4433298520228224</v>
          </cell>
          <cell r="AZ15">
            <v>19.496735564690603</v>
          </cell>
          <cell r="BA15">
            <v>-0.8814530317539093</v>
          </cell>
          <cell r="BB15">
            <v>5.892961858029366</v>
          </cell>
          <cell r="BC15">
            <v>-26.11993358399659</v>
          </cell>
          <cell r="BD15">
            <v>15</v>
          </cell>
          <cell r="BE15">
            <v>10968172</v>
          </cell>
          <cell r="BF15">
            <v>2.292363152465387</v>
          </cell>
          <cell r="BG15">
            <v>11</v>
          </cell>
          <cell r="BH15">
            <v>1260510598.1699996</v>
          </cell>
          <cell r="BI15">
            <v>2.999072503750862</v>
          </cell>
          <cell r="BJ15">
            <v>15</v>
          </cell>
          <cell r="BK15">
            <v>11</v>
          </cell>
          <cell r="BL15">
            <v>17</v>
          </cell>
          <cell r="BM15">
            <v>14</v>
          </cell>
          <cell r="BN15">
            <v>155260622.23000005</v>
          </cell>
          <cell r="BO15">
            <v>158498803.71</v>
          </cell>
          <cell r="BP15">
            <v>837397</v>
          </cell>
          <cell r="BQ15">
            <v>782500</v>
          </cell>
          <cell r="BR15">
            <v>939586</v>
          </cell>
          <cell r="BS15">
            <v>975084</v>
          </cell>
          <cell r="BT15">
            <v>990566</v>
          </cell>
          <cell r="BU15">
            <v>1044991</v>
          </cell>
          <cell r="BV15">
            <v>1134594</v>
          </cell>
          <cell r="BW15">
            <v>934810</v>
          </cell>
          <cell r="BX15">
            <v>1116838</v>
          </cell>
          <cell r="BY15">
            <v>954355</v>
          </cell>
          <cell r="BZ15">
            <v>908317</v>
          </cell>
          <cell r="CA15">
            <v>158498803.71</v>
          </cell>
          <cell r="CB15">
            <v>155260622.23000005</v>
          </cell>
        </row>
        <row r="16">
          <cell r="B16" t="str">
            <v>Investi</v>
          </cell>
          <cell r="C16">
            <v>14</v>
          </cell>
          <cell r="D16">
            <v>1433893751.66</v>
          </cell>
          <cell r="E16">
            <v>2.7299517921938383</v>
          </cell>
          <cell r="F16">
            <v>25.92677759034332</v>
          </cell>
          <cell r="G16">
            <v>100.76637425287839</v>
          </cell>
          <cell r="H16">
            <v>14</v>
          </cell>
          <cell r="I16">
            <v>1433893751.66</v>
          </cell>
          <cell r="J16">
            <v>2.7299517921938383</v>
          </cell>
          <cell r="K16">
            <v>25.92677759034332</v>
          </cell>
          <cell r="L16">
            <v>100.76637425287839</v>
          </cell>
          <cell r="M16">
            <v>9</v>
          </cell>
          <cell r="N16">
            <v>18683644</v>
          </cell>
          <cell r="O16">
            <v>3.72545850567405</v>
          </cell>
          <cell r="P16">
            <v>5.281069861778498</v>
          </cell>
          <cell r="Q16">
            <v>100.44290616678033</v>
          </cell>
          <cell r="R16">
            <v>9</v>
          </cell>
          <cell r="S16">
            <v>18683644</v>
          </cell>
          <cell r="T16">
            <v>3.72545850567405</v>
          </cell>
          <cell r="U16">
            <v>5.281069861778498</v>
          </cell>
          <cell r="V16">
            <v>100.44290616678033</v>
          </cell>
          <cell r="W16">
            <v>1429247</v>
          </cell>
          <cell r="X16">
            <v>1422148</v>
          </cell>
          <cell r="Y16">
            <v>3.4984459695370083</v>
          </cell>
          <cell r="Z16">
            <v>3.602311541582788</v>
          </cell>
          <cell r="AA16">
            <v>97306520.52000004</v>
          </cell>
          <cell r="AB16">
            <v>132493507.26999992</v>
          </cell>
          <cell r="AC16">
            <v>2.497617223222002</v>
          </cell>
          <cell r="AD16">
            <v>2.511109954380286</v>
          </cell>
          <cell r="AE16">
            <v>11381973.620000003</v>
          </cell>
          <cell r="AF16">
            <v>11617014.74000001</v>
          </cell>
          <cell r="AG16">
            <v>2.497616945395305</v>
          </cell>
          <cell r="AH16">
            <v>2.5111095683013587</v>
          </cell>
          <cell r="AI16">
            <v>9</v>
          </cell>
          <cell r="AJ16">
            <v>17746442</v>
          </cell>
          <cell r="AK16">
            <v>3.7090309787414113</v>
          </cell>
          <cell r="AL16">
            <v>-0.624744897373497</v>
          </cell>
          <cell r="AM16">
            <v>14</v>
          </cell>
          <cell r="AN16">
            <v>1138672631.11</v>
          </cell>
          <cell r="AO16">
            <v>2.709189263218783</v>
          </cell>
          <cell r="AP16">
            <v>37.0764414131115</v>
          </cell>
          <cell r="AQ16">
            <v>5.374963873471628</v>
          </cell>
          <cell r="AR16">
            <v>-4.867218817269558</v>
          </cell>
          <cell r="AS16">
            <v>5.315907545487164</v>
          </cell>
          <cell r="AT16">
            <v>5.9658178737871825</v>
          </cell>
          <cell r="AU16">
            <v>8.953098224342382</v>
          </cell>
          <cell r="AV16">
            <v>1.5862158276247929</v>
          </cell>
          <cell r="AW16">
            <v>9.165713277129717</v>
          </cell>
          <cell r="AX16">
            <v>3.11629801464981</v>
          </cell>
          <cell r="AY16">
            <v>4.461615260365526</v>
          </cell>
          <cell r="AZ16">
            <v>10.507322019744091</v>
          </cell>
          <cell r="BA16">
            <v>9.620693194108565</v>
          </cell>
          <cell r="BB16">
            <v>9.776521846818964</v>
          </cell>
          <cell r="BC16">
            <v>-0.4966951128811181</v>
          </cell>
          <cell r="BD16">
            <v>9</v>
          </cell>
          <cell r="BE16">
            <v>17746442</v>
          </cell>
          <cell r="BF16">
            <v>3.7090309787414113</v>
          </cell>
          <cell r="BG16">
            <v>14</v>
          </cell>
          <cell r="BH16">
            <v>1138672631.11</v>
          </cell>
          <cell r="BI16">
            <v>2.709189263218783</v>
          </cell>
          <cell r="BJ16">
            <v>9</v>
          </cell>
          <cell r="BK16">
            <v>15</v>
          </cell>
          <cell r="BL16">
            <v>10</v>
          </cell>
          <cell r="BM16">
            <v>13</v>
          </cell>
          <cell r="BN16">
            <v>140068242.13000003</v>
          </cell>
          <cell r="BO16">
            <v>154533545.84</v>
          </cell>
          <cell r="BP16">
            <v>1324489</v>
          </cell>
          <cell r="BQ16">
            <v>1252976</v>
          </cell>
          <cell r="BR16">
            <v>1468611</v>
          </cell>
          <cell r="BS16">
            <v>1558342</v>
          </cell>
          <cell r="BT16">
            <v>1529670</v>
          </cell>
          <cell r="BU16">
            <v>1707045</v>
          </cell>
          <cell r="BV16">
            <v>1827823</v>
          </cell>
          <cell r="BW16">
            <v>1722220</v>
          </cell>
          <cell r="BX16">
            <v>1741444</v>
          </cell>
          <cell r="BY16">
            <v>1666274</v>
          </cell>
          <cell r="BZ16">
            <v>1462602</v>
          </cell>
          <cell r="CA16">
            <v>154533545.84</v>
          </cell>
          <cell r="CB16">
            <v>140068242.13000003</v>
          </cell>
        </row>
        <row r="17">
          <cell r="B17" t="str">
            <v>Bernabo</v>
          </cell>
          <cell r="C17">
            <v>15</v>
          </cell>
          <cell r="D17">
            <v>1267970589.72</v>
          </cell>
          <cell r="E17">
            <v>2.414055141706183</v>
          </cell>
          <cell r="F17">
            <v>24.610604542084058</v>
          </cell>
          <cell r="G17">
            <v>99.71317501678031</v>
          </cell>
          <cell r="H17">
            <v>15</v>
          </cell>
          <cell r="I17">
            <v>1267970589.72</v>
          </cell>
          <cell r="J17">
            <v>2.414055141706183</v>
          </cell>
          <cell r="K17">
            <v>24.610604542084058</v>
          </cell>
          <cell r="L17">
            <v>99.71317501678031</v>
          </cell>
          <cell r="M17">
            <v>11</v>
          </cell>
          <cell r="N17">
            <v>16558899</v>
          </cell>
          <cell r="O17">
            <v>3.3017911882793056</v>
          </cell>
          <cell r="P17">
            <v>6.005223921157077</v>
          </cell>
          <cell r="Q17">
            <v>101.13378191806166</v>
          </cell>
          <cell r="R17">
            <v>11</v>
          </cell>
          <cell r="S17">
            <v>16558899</v>
          </cell>
          <cell r="T17">
            <v>3.3017911882793056</v>
          </cell>
          <cell r="U17">
            <v>6.005223921157077</v>
          </cell>
          <cell r="V17">
            <v>101.13378191806166</v>
          </cell>
          <cell r="W17">
            <v>1142064</v>
          </cell>
          <cell r="X17">
            <v>1118241</v>
          </cell>
          <cell r="Y17">
            <v>2.795492450047692</v>
          </cell>
          <cell r="Z17">
            <v>2.8325128331025176</v>
          </cell>
          <cell r="AA17">
            <v>86317797.70000006</v>
          </cell>
          <cell r="AB17">
            <v>119639446.90999994</v>
          </cell>
          <cell r="AC17">
            <v>2.215563942210854</v>
          </cell>
          <cell r="AD17">
            <v>2.267490779454047</v>
          </cell>
          <cell r="AE17">
            <v>10096617.740000002</v>
          </cell>
          <cell r="AF17">
            <v>10489972.219999993</v>
          </cell>
          <cell r="AG17">
            <v>2.215563346087148</v>
          </cell>
          <cell r="AH17">
            <v>2.2674904183566014</v>
          </cell>
          <cell r="AI17">
            <v>11</v>
          </cell>
          <cell r="AJ17">
            <v>15620833</v>
          </cell>
          <cell r="AK17">
            <v>3.2647757511475333</v>
          </cell>
          <cell r="AL17">
            <v>4.842709756288599</v>
          </cell>
          <cell r="AM17">
            <v>16</v>
          </cell>
          <cell r="AN17">
            <v>1017546295.0199999</v>
          </cell>
          <cell r="AO17">
            <v>2.4209991721755246</v>
          </cell>
          <cell r="AP17">
            <v>39.62113627030037</v>
          </cell>
          <cell r="AQ17">
            <v>13.56746941705962</v>
          </cell>
          <cell r="AR17">
            <v>8.877857047618875</v>
          </cell>
          <cell r="AS17">
            <v>14.38540067077887</v>
          </cell>
          <cell r="AT17">
            <v>7.163330336044238</v>
          </cell>
          <cell r="AU17">
            <v>6.165895017419687</v>
          </cell>
          <cell r="AV17">
            <v>-15.062254830236267</v>
          </cell>
          <cell r="AW17">
            <v>10.321813715643447</v>
          </cell>
          <cell r="AX17">
            <v>3.383101609702588</v>
          </cell>
          <cell r="AY17">
            <v>6.0049806111921455</v>
          </cell>
          <cell r="AZ17">
            <v>12.259023134995717</v>
          </cell>
          <cell r="BA17">
            <v>14.515418254222269</v>
          </cell>
          <cell r="BB17">
            <v>11.273613928778104</v>
          </cell>
          <cell r="BC17">
            <v>-2.0859601563485097</v>
          </cell>
          <cell r="BD17">
            <v>11</v>
          </cell>
          <cell r="BE17">
            <v>15620833</v>
          </cell>
          <cell r="BF17">
            <v>3.2647757511475333</v>
          </cell>
          <cell r="BG17">
            <v>16</v>
          </cell>
          <cell r="BH17">
            <v>1017546295.0199999</v>
          </cell>
          <cell r="BI17">
            <v>2.4209991721755246</v>
          </cell>
          <cell r="BJ17">
            <v>13</v>
          </cell>
          <cell r="BK17">
            <v>16</v>
          </cell>
          <cell r="BL17">
            <v>14</v>
          </cell>
          <cell r="BM17">
            <v>15</v>
          </cell>
          <cell r="BN17">
            <v>125290653.35000001</v>
          </cell>
          <cell r="BO17">
            <v>136885604.69000003</v>
          </cell>
          <cell r="BP17">
            <v>1159547</v>
          </cell>
          <cell r="BQ17">
            <v>1104669</v>
          </cell>
          <cell r="BR17">
            <v>1499260</v>
          </cell>
          <cell r="BS17">
            <v>1682412</v>
          </cell>
          <cell r="BT17">
            <v>1219052</v>
          </cell>
          <cell r="BU17">
            <v>1537789</v>
          </cell>
          <cell r="BV17">
            <v>1630672</v>
          </cell>
          <cell r="BW17">
            <v>1489847</v>
          </cell>
          <cell r="BX17">
            <v>1476278</v>
          </cell>
          <cell r="BY17">
            <v>1424029</v>
          </cell>
          <cell r="BZ17">
            <v>1217103</v>
          </cell>
          <cell r="CA17">
            <v>136885604.69000003</v>
          </cell>
          <cell r="CB17">
            <v>125290653.35000001</v>
          </cell>
        </row>
        <row r="18">
          <cell r="B18" t="str">
            <v>Novartis</v>
          </cell>
          <cell r="C18">
            <v>16</v>
          </cell>
          <cell r="D18">
            <v>1163000114.14</v>
          </cell>
          <cell r="E18">
            <v>2.214204673283883</v>
          </cell>
          <cell r="F18">
            <v>8.319268425578375</v>
          </cell>
          <cell r="G18">
            <v>86.67687802254089</v>
          </cell>
          <cell r="H18">
            <v>16</v>
          </cell>
          <cell r="I18">
            <v>1163000114.14</v>
          </cell>
          <cell r="J18">
            <v>2.214204673283883</v>
          </cell>
          <cell r="K18">
            <v>8.319268425578375</v>
          </cell>
          <cell r="L18">
            <v>86.67687802254089</v>
          </cell>
          <cell r="M18">
            <v>21</v>
          </cell>
          <cell r="N18">
            <v>6134652</v>
          </cell>
          <cell r="O18">
            <v>1.223229872756638</v>
          </cell>
          <cell r="P18">
            <v>-8.786926663205275</v>
          </cell>
          <cell r="Q18">
            <v>87.021400697956</v>
          </cell>
          <cell r="R18">
            <v>21</v>
          </cell>
          <cell r="S18">
            <v>6134652</v>
          </cell>
          <cell r="T18">
            <v>1.223229872756638</v>
          </cell>
          <cell r="U18">
            <v>-8.786926663205275</v>
          </cell>
          <cell r="V18">
            <v>87.021400697956</v>
          </cell>
          <cell r="W18">
            <v>575262</v>
          </cell>
          <cell r="X18">
            <v>494363</v>
          </cell>
          <cell r="Y18">
            <v>1.4081002271320482</v>
          </cell>
          <cell r="Z18">
            <v>1.2522251837582952</v>
          </cell>
          <cell r="AA18">
            <v>97967952.72999999</v>
          </cell>
          <cell r="AB18">
            <v>119008376.58</v>
          </cell>
          <cell r="AC18">
            <v>2.5145945487995838</v>
          </cell>
          <cell r="AD18">
            <v>2.2555302915763464</v>
          </cell>
          <cell r="AE18">
            <v>11459351.469999988</v>
          </cell>
          <cell r="AF18">
            <v>10434650.620000007</v>
          </cell>
          <cell r="AG18">
            <v>2.514596446122545</v>
          </cell>
          <cell r="AH18">
            <v>2.2555322172005523</v>
          </cell>
          <cell r="AI18">
            <v>20</v>
          </cell>
          <cell r="AJ18">
            <v>6725628</v>
          </cell>
          <cell r="AK18">
            <v>1.4056655753018348</v>
          </cell>
          <cell r="AL18">
            <v>-0.9183751187947786</v>
          </cell>
          <cell r="AM18">
            <v>15</v>
          </cell>
          <cell r="AN18">
            <v>1073677962.4199998</v>
          </cell>
          <cell r="AO18">
            <v>2.5545505604251972</v>
          </cell>
          <cell r="AP18">
            <v>36.27759115574716</v>
          </cell>
          <cell r="AQ18">
            <v>7.495870301299834</v>
          </cell>
          <cell r="AR18">
            <v>-3.046140524492824</v>
          </cell>
          <cell r="AS18">
            <v>-5.17410319527759</v>
          </cell>
          <cell r="AT18">
            <v>-8.978099877511369</v>
          </cell>
          <cell r="AU18">
            <v>-11.405222289643358</v>
          </cell>
          <cell r="AV18">
            <v>-4.350284997821385</v>
          </cell>
          <cell r="AW18">
            <v>-6.280446817670294</v>
          </cell>
          <cell r="AX18">
            <v>-7.841643916924557</v>
          </cell>
          <cell r="AY18">
            <v>-9.381004258690695</v>
          </cell>
          <cell r="AZ18">
            <v>-16.744541118251853</v>
          </cell>
          <cell r="BA18">
            <v>-6.448990673568433</v>
          </cell>
          <cell r="BB18">
            <v>-11.164077686250373</v>
          </cell>
          <cell r="BC18">
            <v>-14.062983475355573</v>
          </cell>
          <cell r="BD18">
            <v>20</v>
          </cell>
          <cell r="BE18">
            <v>6725628</v>
          </cell>
          <cell r="BF18">
            <v>1.4056655753018348</v>
          </cell>
          <cell r="BG18">
            <v>15</v>
          </cell>
          <cell r="BH18">
            <v>1073677962.4199998</v>
          </cell>
          <cell r="BI18">
            <v>2.5545505604251972</v>
          </cell>
          <cell r="BJ18">
            <v>20</v>
          </cell>
          <cell r="BK18">
            <v>14</v>
          </cell>
          <cell r="BL18">
            <v>20</v>
          </cell>
          <cell r="BM18">
            <v>16</v>
          </cell>
          <cell r="BN18">
            <v>132224782.79999998</v>
          </cell>
          <cell r="BO18">
            <v>125490349.80000001</v>
          </cell>
          <cell r="BP18">
            <v>532967</v>
          </cell>
          <cell r="BQ18">
            <v>476136</v>
          </cell>
          <cell r="BR18">
            <v>517201</v>
          </cell>
          <cell r="BS18">
            <v>546061</v>
          </cell>
          <cell r="BT18">
            <v>537824</v>
          </cell>
          <cell r="BU18">
            <v>496350</v>
          </cell>
          <cell r="BV18">
            <v>515485</v>
          </cell>
          <cell r="BW18">
            <v>503239</v>
          </cell>
          <cell r="BX18">
            <v>461316</v>
          </cell>
          <cell r="BY18">
            <v>578874</v>
          </cell>
          <cell r="BZ18">
            <v>474836</v>
          </cell>
          <cell r="CA18">
            <v>125490349.80000001</v>
          </cell>
          <cell r="CB18">
            <v>132224782.79999998</v>
          </cell>
        </row>
        <row r="19">
          <cell r="B19" t="str">
            <v>AstraZeneca</v>
          </cell>
          <cell r="C19">
            <v>17</v>
          </cell>
          <cell r="D19">
            <v>1053450521.22</v>
          </cell>
          <cell r="E19">
            <v>2.005636146376059</v>
          </cell>
          <cell r="F19">
            <v>29.925388157896606</v>
          </cell>
          <cell r="G19">
            <v>103.96605502492481</v>
          </cell>
          <cell r="H19">
            <v>17</v>
          </cell>
          <cell r="I19">
            <v>1053450521.22</v>
          </cell>
          <cell r="J19">
            <v>2.005636146376059</v>
          </cell>
          <cell r="K19">
            <v>29.925388157896606</v>
          </cell>
          <cell r="L19">
            <v>103.96605502492481</v>
          </cell>
          <cell r="M19">
            <v>28</v>
          </cell>
          <cell r="N19">
            <v>4845847</v>
          </cell>
          <cell r="O19">
            <v>0.9662463020246519</v>
          </cell>
          <cell r="P19">
            <v>7.537063843659331</v>
          </cell>
          <cell r="Q19">
            <v>102.59522654244118</v>
          </cell>
          <cell r="R19">
            <v>28</v>
          </cell>
          <cell r="S19">
            <v>4845847</v>
          </cell>
          <cell r="T19">
            <v>0.9662463020246519</v>
          </cell>
          <cell r="U19">
            <v>7.537063843659331</v>
          </cell>
          <cell r="V19">
            <v>102.59522654244118</v>
          </cell>
          <cell r="W19">
            <v>408233</v>
          </cell>
          <cell r="X19">
            <v>378635</v>
          </cell>
          <cell r="Y19">
            <v>0.9992542181176532</v>
          </cell>
          <cell r="Z19">
            <v>0.9590852924922013</v>
          </cell>
          <cell r="AA19">
            <v>79779257.17000002</v>
          </cell>
          <cell r="AB19">
            <v>103689585.91999996</v>
          </cell>
          <cell r="AC19">
            <v>2.047735811524518</v>
          </cell>
          <cell r="AD19">
            <v>1.9651978178725285</v>
          </cell>
          <cell r="AE19">
            <v>9331812.759999998</v>
          </cell>
          <cell r="AF19">
            <v>9091497.680000007</v>
          </cell>
          <cell r="AG19">
            <v>2.047737453869808</v>
          </cell>
          <cell r="AH19">
            <v>1.9651990916246012</v>
          </cell>
          <cell r="AI19">
            <v>27</v>
          </cell>
          <cell r="AJ19">
            <v>4506211</v>
          </cell>
          <cell r="AK19">
            <v>0.9418043456680113</v>
          </cell>
          <cell r="AL19">
            <v>5.519912965368801</v>
          </cell>
          <cell r="AM19">
            <v>19</v>
          </cell>
          <cell r="AN19">
            <v>810811909.9399999</v>
          </cell>
          <cell r="AO19">
            <v>1.9291259497104392</v>
          </cell>
          <cell r="AP19">
            <v>52.327015265543665</v>
          </cell>
          <cell r="AQ19">
            <v>8.560768639589833</v>
          </cell>
          <cell r="AR19">
            <v>7.415561402566717</v>
          </cell>
          <cell r="AS19">
            <v>15.268521492425457</v>
          </cell>
          <cell r="AT19">
            <v>19.08043231971388</v>
          </cell>
          <cell r="AU19">
            <v>18.348340889426296</v>
          </cell>
          <cell r="AV19">
            <v>-0.9840145545232493</v>
          </cell>
          <cell r="AW19">
            <v>20.00466481903247</v>
          </cell>
          <cell r="AX19">
            <v>2.3261186089488683</v>
          </cell>
          <cell r="AY19">
            <v>1.9717113678780374</v>
          </cell>
          <cell r="AZ19">
            <v>4.070421316722905</v>
          </cell>
          <cell r="BA19">
            <v>11.834539569858272</v>
          </cell>
          <cell r="BB19">
            <v>4.123753867308344</v>
          </cell>
          <cell r="BC19">
            <v>-7.250271291149913</v>
          </cell>
          <cell r="BD19">
            <v>27</v>
          </cell>
          <cell r="BE19">
            <v>4506211</v>
          </cell>
          <cell r="BF19">
            <v>0.9418043456680113</v>
          </cell>
          <cell r="BG19">
            <v>19</v>
          </cell>
          <cell r="BH19">
            <v>810811909.9399999</v>
          </cell>
          <cell r="BI19">
            <v>1.9291259497104392</v>
          </cell>
          <cell r="BJ19">
            <v>28</v>
          </cell>
          <cell r="BK19">
            <v>17</v>
          </cell>
          <cell r="BL19">
            <v>27</v>
          </cell>
          <cell r="BM19">
            <v>19</v>
          </cell>
          <cell r="BN19">
            <v>99596061.44000001</v>
          </cell>
          <cell r="BO19">
            <v>113606631.75</v>
          </cell>
          <cell r="BP19">
            <v>380076</v>
          </cell>
          <cell r="BQ19">
            <v>344533</v>
          </cell>
          <cell r="BR19">
            <v>408871</v>
          </cell>
          <cell r="BS19">
            <v>433594</v>
          </cell>
          <cell r="BT19">
            <v>387505</v>
          </cell>
          <cell r="BU19">
            <v>437333</v>
          </cell>
          <cell r="BV19">
            <v>438537</v>
          </cell>
          <cell r="BW19">
            <v>389018</v>
          </cell>
          <cell r="BX19">
            <v>433062</v>
          </cell>
          <cell r="BY19">
            <v>436063</v>
          </cell>
          <cell r="BZ19">
            <v>378620</v>
          </cell>
          <cell r="CA19">
            <v>113606631.75</v>
          </cell>
          <cell r="CB19">
            <v>99596061.44000001</v>
          </cell>
        </row>
        <row r="20">
          <cell r="B20" t="str">
            <v>Andromaco</v>
          </cell>
          <cell r="C20">
            <v>18</v>
          </cell>
          <cell r="D20">
            <v>1022182166.4999999</v>
          </cell>
          <cell r="E20">
            <v>1.946105165849785</v>
          </cell>
          <cell r="F20">
            <v>40.6618618358</v>
          </cell>
          <cell r="G20">
            <v>112.55736138157025</v>
          </cell>
          <cell r="H20">
            <v>18</v>
          </cell>
          <cell r="I20">
            <v>1022182166.4999999</v>
          </cell>
          <cell r="J20">
            <v>1.946105165849785</v>
          </cell>
          <cell r="K20">
            <v>40.6618618358</v>
          </cell>
          <cell r="L20">
            <v>112.55736138157025</v>
          </cell>
          <cell r="M20">
            <v>13</v>
          </cell>
          <cell r="N20">
            <v>14958661</v>
          </cell>
          <cell r="O20">
            <v>2.98270887927134</v>
          </cell>
          <cell r="P20">
            <v>9.813749926863814</v>
          </cell>
          <cell r="Q20">
            <v>104.76728811938702</v>
          </cell>
          <cell r="R20">
            <v>13</v>
          </cell>
          <cell r="S20">
            <v>14958661</v>
          </cell>
          <cell r="T20">
            <v>2.98270887927134</v>
          </cell>
          <cell r="U20">
            <v>9.813749926863814</v>
          </cell>
          <cell r="V20">
            <v>104.76728811938702</v>
          </cell>
          <cell r="W20">
            <v>1229989</v>
          </cell>
          <cell r="X20">
            <v>1178057</v>
          </cell>
          <cell r="Y20">
            <v>3.010711276374801</v>
          </cell>
          <cell r="Z20">
            <v>2.9840272093638602</v>
          </cell>
          <cell r="AA20">
            <v>73116093.45999993</v>
          </cell>
          <cell r="AB20">
            <v>110777366.10999998</v>
          </cell>
          <cell r="AC20">
            <v>1.8767089126660448</v>
          </cell>
          <cell r="AD20">
            <v>2.0995304033425373</v>
          </cell>
          <cell r="AE20">
            <v>8552417.389999997</v>
          </cell>
          <cell r="AF20">
            <v>9712953.870000003</v>
          </cell>
          <cell r="AG20">
            <v>1.8767099020352038</v>
          </cell>
          <cell r="AH20">
            <v>2.099531759690846</v>
          </cell>
          <cell r="AI20">
            <v>13</v>
          </cell>
          <cell r="AJ20">
            <v>13621847</v>
          </cell>
          <cell r="AK20">
            <v>2.8469849060829073</v>
          </cell>
          <cell r="AL20">
            <v>-0.6353442489305916</v>
          </cell>
          <cell r="AM20">
            <v>21</v>
          </cell>
          <cell r="AN20">
            <v>726694608.7299999</v>
          </cell>
          <cell r="AO20">
            <v>1.7289896830936493</v>
          </cell>
          <cell r="AP20">
            <v>43.985565405959484</v>
          </cell>
          <cell r="AQ20">
            <v>11.135717803107315</v>
          </cell>
          <cell r="AR20">
            <v>8.630562700881871</v>
          </cell>
          <cell r="AS20">
            <v>24.77201765192849</v>
          </cell>
          <cell r="AT20">
            <v>18.99043158320559</v>
          </cell>
          <cell r="AU20">
            <v>15.88476136506507</v>
          </cell>
          <cell r="AV20">
            <v>1.0599286366873573</v>
          </cell>
          <cell r="AW20">
            <v>22.71029329089833</v>
          </cell>
          <cell r="AX20">
            <v>3.763307611328104</v>
          </cell>
          <cell r="AY20">
            <v>7.522084619143188</v>
          </cell>
          <cell r="AZ20">
            <v>4.716214647734751</v>
          </cell>
          <cell r="BA20">
            <v>8.930907220297858</v>
          </cell>
          <cell r="BB20">
            <v>11.255310284414023</v>
          </cell>
          <cell r="BC20">
            <v>-4.222151580217382</v>
          </cell>
          <cell r="BD20">
            <v>13</v>
          </cell>
          <cell r="BE20">
            <v>13621847</v>
          </cell>
          <cell r="BF20">
            <v>2.8469849060829073</v>
          </cell>
          <cell r="BG20">
            <v>21</v>
          </cell>
          <cell r="BH20">
            <v>726694608.7299999</v>
          </cell>
          <cell r="BI20">
            <v>1.7289896830936493</v>
          </cell>
          <cell r="BJ20">
            <v>11</v>
          </cell>
          <cell r="BK20">
            <v>21</v>
          </cell>
          <cell r="BL20">
            <v>12</v>
          </cell>
          <cell r="BM20">
            <v>17</v>
          </cell>
          <cell r="BN20">
            <v>89376481.23999998</v>
          </cell>
          <cell r="BO20">
            <v>109814140.55</v>
          </cell>
          <cell r="BP20">
            <v>1266074</v>
          </cell>
          <cell r="BQ20">
            <v>1148484</v>
          </cell>
          <cell r="BR20">
            <v>1297173</v>
          </cell>
          <cell r="BS20">
            <v>1271972</v>
          </cell>
          <cell r="BT20">
            <v>1123843</v>
          </cell>
          <cell r="BU20">
            <v>1313999</v>
          </cell>
          <cell r="BV20">
            <v>1302050</v>
          </cell>
          <cell r="BW20">
            <v>1247711</v>
          </cell>
          <cell r="BX20">
            <v>1272102</v>
          </cell>
          <cell r="BY20">
            <v>1287474</v>
          </cell>
          <cell r="BZ20">
            <v>1249722</v>
          </cell>
          <cell r="CA20">
            <v>109814140.55</v>
          </cell>
          <cell r="CB20">
            <v>89376481.23999998</v>
          </cell>
        </row>
        <row r="21">
          <cell r="B21" t="str">
            <v>Phoenix</v>
          </cell>
          <cell r="C21">
            <v>19</v>
          </cell>
          <cell r="D21">
            <v>998348804.01</v>
          </cell>
          <cell r="E21">
            <v>1.900729467288956</v>
          </cell>
          <cell r="F21">
            <v>7.5767738267057405</v>
          </cell>
          <cell r="G21">
            <v>86.08273521937846</v>
          </cell>
          <cell r="H21">
            <v>19</v>
          </cell>
          <cell r="I21">
            <v>998348804.01</v>
          </cell>
          <cell r="J21">
            <v>1.900729467288956</v>
          </cell>
          <cell r="K21">
            <v>7.5767738267057405</v>
          </cell>
          <cell r="L21">
            <v>86.08273521937846</v>
          </cell>
          <cell r="M21">
            <v>27</v>
          </cell>
          <cell r="N21">
            <v>4884475</v>
          </cell>
          <cell r="O21">
            <v>0.9739486009529112</v>
          </cell>
          <cell r="P21">
            <v>-9.483179574097134</v>
          </cell>
          <cell r="Q21">
            <v>86.35714390526881</v>
          </cell>
          <cell r="R21">
            <v>27</v>
          </cell>
          <cell r="S21">
            <v>4884475</v>
          </cell>
          <cell r="T21">
            <v>0.9739486009529112</v>
          </cell>
          <cell r="U21">
            <v>-9.483179574097134</v>
          </cell>
          <cell r="V21">
            <v>86.35714390526881</v>
          </cell>
          <cell r="W21">
            <v>415428</v>
          </cell>
          <cell r="X21">
            <v>355045</v>
          </cell>
          <cell r="Y21">
            <v>1.0168658127201389</v>
          </cell>
          <cell r="Z21">
            <v>0.8993316457086471</v>
          </cell>
          <cell r="AA21">
            <v>77140695.07</v>
          </cell>
          <cell r="AB21">
            <v>102638485.87000003</v>
          </cell>
          <cell r="AC21">
            <v>1.9800104616683758</v>
          </cell>
          <cell r="AD21">
            <v>1.9452766318990475</v>
          </cell>
          <cell r="AE21">
            <v>9023176.070000002</v>
          </cell>
          <cell r="AF21">
            <v>8999336.259999996</v>
          </cell>
          <cell r="AG21">
            <v>1.9800113939920914</v>
          </cell>
          <cell r="AH21">
            <v>1.9452776721575662</v>
          </cell>
          <cell r="AI21">
            <v>23</v>
          </cell>
          <cell r="AJ21">
            <v>5396207</v>
          </cell>
          <cell r="AK21">
            <v>1.127814743411736</v>
          </cell>
          <cell r="AL21">
            <v>-19.3824929873228</v>
          </cell>
          <cell r="AM21">
            <v>17</v>
          </cell>
          <cell r="AN21">
            <v>928033783.2199999</v>
          </cell>
          <cell r="AO21">
            <v>2.208026339364127</v>
          </cell>
          <cell r="AP21">
            <v>23.175653730642697</v>
          </cell>
          <cell r="AQ21">
            <v>-14.981591501188007</v>
          </cell>
          <cell r="AR21">
            <v>-15.217628177480357</v>
          </cell>
          <cell r="AS21">
            <v>-13.114997149802788</v>
          </cell>
          <cell r="AT21">
            <v>-20.478672757673223</v>
          </cell>
          <cell r="AU21">
            <v>-14.387314772024794</v>
          </cell>
          <cell r="AV21">
            <v>-15.781349012600899</v>
          </cell>
          <cell r="AW21">
            <v>-3.5566775265825634</v>
          </cell>
          <cell r="AX21">
            <v>-5.6310586390241335</v>
          </cell>
          <cell r="AY21">
            <v>-4.076396492042955</v>
          </cell>
          <cell r="AZ21">
            <v>2.6729399005231747</v>
          </cell>
          <cell r="BA21">
            <v>-5.663844064547052</v>
          </cell>
          <cell r="BB21">
            <v>-2.9695443651140407</v>
          </cell>
          <cell r="BC21">
            <v>-14.535130034566757</v>
          </cell>
          <cell r="BD21">
            <v>23</v>
          </cell>
          <cell r="BE21">
            <v>5396207</v>
          </cell>
          <cell r="BF21">
            <v>1.127814743411736</v>
          </cell>
          <cell r="BG21">
            <v>17</v>
          </cell>
          <cell r="BH21">
            <v>928033783.2199999</v>
          </cell>
          <cell r="BI21">
            <v>2.208026339364127</v>
          </cell>
          <cell r="BJ21">
            <v>26</v>
          </cell>
          <cell r="BK21">
            <v>19</v>
          </cell>
          <cell r="BL21">
            <v>30</v>
          </cell>
          <cell r="BM21">
            <v>20</v>
          </cell>
          <cell r="BN21">
            <v>114646713.16999999</v>
          </cell>
          <cell r="BO21">
            <v>107518249.71</v>
          </cell>
          <cell r="BP21">
            <v>373485</v>
          </cell>
          <cell r="BQ21">
            <v>339895</v>
          </cell>
          <cell r="BR21">
            <v>380003</v>
          </cell>
          <cell r="BS21">
            <v>427941</v>
          </cell>
          <cell r="BT21">
            <v>405357</v>
          </cell>
          <cell r="BU21">
            <v>437817</v>
          </cell>
          <cell r="BV21">
            <v>471756</v>
          </cell>
          <cell r="BW21">
            <v>433685</v>
          </cell>
          <cell r="BX21">
            <v>461981</v>
          </cell>
          <cell r="BY21">
            <v>413315</v>
          </cell>
          <cell r="BZ21">
            <v>384195</v>
          </cell>
          <cell r="CA21">
            <v>107518249.71</v>
          </cell>
          <cell r="CB21">
            <v>114646713.16999999</v>
          </cell>
        </row>
        <row r="22">
          <cell r="B22" t="str">
            <v>Novo Nordisk</v>
          </cell>
          <cell r="C22">
            <v>20</v>
          </cell>
          <cell r="D22">
            <v>975777700.4499999</v>
          </cell>
          <cell r="E22">
            <v>1.8577569495943358</v>
          </cell>
          <cell r="F22">
            <v>38.543044091631096</v>
          </cell>
          <cell r="G22">
            <v>110.86188734603888</v>
          </cell>
          <cell r="H22">
            <v>20</v>
          </cell>
          <cell r="I22">
            <v>975777700.4499999</v>
          </cell>
          <cell r="J22">
            <v>1.8577569495943358</v>
          </cell>
          <cell r="K22">
            <v>38.543044091631096</v>
          </cell>
          <cell r="L22">
            <v>110.86188734603888</v>
          </cell>
          <cell r="M22">
            <v>50</v>
          </cell>
          <cell r="N22">
            <v>1006493</v>
          </cell>
          <cell r="O22">
            <v>0.20069146616962896</v>
          </cell>
          <cell r="P22">
            <v>10.888891092359575</v>
          </cell>
          <cell r="Q22">
            <v>105.79302145723885</v>
          </cell>
          <cell r="R22">
            <v>50</v>
          </cell>
          <cell r="S22">
            <v>1006493</v>
          </cell>
          <cell r="T22">
            <v>0.20069146616962896</v>
          </cell>
          <cell r="U22">
            <v>10.888891092359575</v>
          </cell>
          <cell r="V22">
            <v>105.79302145723885</v>
          </cell>
          <cell r="W22">
            <v>87468</v>
          </cell>
          <cell r="X22">
            <v>86430</v>
          </cell>
          <cell r="Y22">
            <v>0.21410020245868142</v>
          </cell>
          <cell r="Z22">
            <v>0.218927837706765</v>
          </cell>
          <cell r="AA22">
            <v>74287697.57999997</v>
          </cell>
          <cell r="AB22">
            <v>105313396.42999999</v>
          </cell>
          <cell r="AC22">
            <v>1.9067810867944834</v>
          </cell>
          <cell r="AD22">
            <v>1.9959734145014185</v>
          </cell>
          <cell r="AE22">
            <v>8689473.830000002</v>
          </cell>
          <cell r="AF22">
            <v>9233885.120000003</v>
          </cell>
          <cell r="AG22">
            <v>1.906785045279084</v>
          </cell>
          <cell r="AH22">
            <v>1.9959772623502352</v>
          </cell>
          <cell r="AI22">
            <v>52</v>
          </cell>
          <cell r="AJ22">
            <v>907659</v>
          </cell>
          <cell r="AK22">
            <v>0.1897019892287959</v>
          </cell>
          <cell r="AL22">
            <v>9.558859918379369</v>
          </cell>
          <cell r="AM22">
            <v>23</v>
          </cell>
          <cell r="AN22">
            <v>704313743.68</v>
          </cell>
          <cell r="AO22">
            <v>1.6757399626398422</v>
          </cell>
          <cell r="AP22">
            <v>54.157042606368</v>
          </cell>
          <cell r="AQ22">
            <v>20.708785294361178</v>
          </cell>
          <cell r="AR22">
            <v>10.3596357109619</v>
          </cell>
          <cell r="AS22">
            <v>15.283557607606092</v>
          </cell>
          <cell r="AT22">
            <v>17.848290927422173</v>
          </cell>
          <cell r="AU22">
            <v>18.57404221621475</v>
          </cell>
          <cell r="AV22">
            <v>7.152321462372568</v>
          </cell>
          <cell r="AW22">
            <v>20.69633309476697</v>
          </cell>
          <cell r="AX22">
            <v>13.864800185275715</v>
          </cell>
          <cell r="AY22">
            <v>11.322047295962069</v>
          </cell>
          <cell r="AZ22">
            <v>8.057793121084256</v>
          </cell>
          <cell r="BA22">
            <v>5.860364611792757</v>
          </cell>
          <cell r="BB22">
            <v>6.811709169408431</v>
          </cell>
          <cell r="BC22">
            <v>-1.1867197146384956</v>
          </cell>
          <cell r="BD22">
            <v>52</v>
          </cell>
          <cell r="BE22">
            <v>907659</v>
          </cell>
          <cell r="BF22">
            <v>0.1897019892287959</v>
          </cell>
          <cell r="BG22">
            <v>23</v>
          </cell>
          <cell r="BH22">
            <v>704313743.68</v>
          </cell>
          <cell r="BI22">
            <v>1.6757399626398422</v>
          </cell>
          <cell r="BJ22">
            <v>51</v>
          </cell>
          <cell r="BK22">
            <v>20</v>
          </cell>
          <cell r="BL22">
            <v>49</v>
          </cell>
          <cell r="BM22">
            <v>18</v>
          </cell>
          <cell r="BN22">
            <v>86544466.97</v>
          </cell>
          <cell r="BO22">
            <v>105026134.33000001</v>
          </cell>
          <cell r="BP22">
            <v>83007</v>
          </cell>
          <cell r="BQ22">
            <v>75905</v>
          </cell>
          <cell r="BR22">
            <v>84159</v>
          </cell>
          <cell r="BS22">
            <v>86846</v>
          </cell>
          <cell r="BT22">
            <v>79252</v>
          </cell>
          <cell r="BU22">
            <v>86007</v>
          </cell>
          <cell r="BV22">
            <v>88498</v>
          </cell>
          <cell r="BW22">
            <v>84499</v>
          </cell>
          <cell r="BX22">
            <v>84512</v>
          </cell>
          <cell r="BY22">
            <v>85243</v>
          </cell>
          <cell r="BZ22">
            <v>82135</v>
          </cell>
          <cell r="CA22">
            <v>105026134.33000001</v>
          </cell>
          <cell r="CB22">
            <v>86544466.97</v>
          </cell>
        </row>
        <row r="23">
          <cell r="B23" t="str">
            <v>Boehringer Ingel</v>
          </cell>
          <cell r="C23">
            <v>21</v>
          </cell>
          <cell r="D23">
            <v>936128391.3699999</v>
          </cell>
          <cell r="E23">
            <v>1.7822696952166075</v>
          </cell>
          <cell r="F23">
            <v>11.864789289194144</v>
          </cell>
          <cell r="G23">
            <v>89.51399725246942</v>
          </cell>
          <cell r="H23">
            <v>21</v>
          </cell>
          <cell r="I23">
            <v>936128391.3699999</v>
          </cell>
          <cell r="J23">
            <v>1.7822696952166075</v>
          </cell>
          <cell r="K23">
            <v>11.864789289194144</v>
          </cell>
          <cell r="L23">
            <v>89.51399725246942</v>
          </cell>
          <cell r="M23">
            <v>19</v>
          </cell>
          <cell r="N23">
            <v>7014903</v>
          </cell>
          <cell r="O23">
            <v>1.3987490902646404</v>
          </cell>
          <cell r="P23">
            <v>-12.543635282841414</v>
          </cell>
          <cell r="Q23">
            <v>83.43733062844166</v>
          </cell>
          <cell r="R23">
            <v>19</v>
          </cell>
          <cell r="S23">
            <v>7014903</v>
          </cell>
          <cell r="T23">
            <v>1.3987490902646404</v>
          </cell>
          <cell r="U23">
            <v>-12.543635282841414</v>
          </cell>
          <cell r="V23">
            <v>83.43733062844166</v>
          </cell>
          <cell r="W23">
            <v>689985</v>
          </cell>
          <cell r="X23">
            <v>520684</v>
          </cell>
          <cell r="Y23">
            <v>1.6889139821815211</v>
          </cell>
          <cell r="Z23">
            <v>1.318896474007974</v>
          </cell>
          <cell r="AA23">
            <v>78790461.61</v>
          </cell>
          <cell r="AB23">
            <v>101026092.57000001</v>
          </cell>
          <cell r="AC23">
            <v>2.0223558800697305</v>
          </cell>
          <cell r="AD23">
            <v>1.9147174222484558</v>
          </cell>
          <cell r="AE23">
            <v>9216156.480000004</v>
          </cell>
          <cell r="AF23">
            <v>8857968.989999998</v>
          </cell>
          <cell r="AG23">
            <v>2.0223582802384628</v>
          </cell>
          <cell r="AH23">
            <v>1.9147200192418539</v>
          </cell>
          <cell r="AI23">
            <v>18</v>
          </cell>
          <cell r="AJ23">
            <v>8021032</v>
          </cell>
          <cell r="AK23">
            <v>1.676406807036373</v>
          </cell>
          <cell r="AL23">
            <v>-9.866839208633781</v>
          </cell>
          <cell r="AM23">
            <v>18</v>
          </cell>
          <cell r="AN23">
            <v>836839185.34</v>
          </cell>
          <cell r="AO23">
            <v>1.9910513996931802</v>
          </cell>
          <cell r="AP23">
            <v>30.135915789005118</v>
          </cell>
          <cell r="AQ23">
            <v>5.269220441591105</v>
          </cell>
          <cell r="AR23">
            <v>-2.166009790975776</v>
          </cell>
          <cell r="AS23">
            <v>0.8471932270762927</v>
          </cell>
          <cell r="AT23">
            <v>-10.05686474526819</v>
          </cell>
          <cell r="AU23">
            <v>-2.9404796334694394</v>
          </cell>
          <cell r="AV23">
            <v>-20.200095416776843</v>
          </cell>
          <cell r="AW23">
            <v>-9.187727157467673</v>
          </cell>
          <cell r="AX23">
            <v>-15.665726820940728</v>
          </cell>
          <cell r="AY23">
            <v>-11.954935719034154</v>
          </cell>
          <cell r="AZ23">
            <v>-12.577927124510069</v>
          </cell>
          <cell r="BA23">
            <v>-16.14054809080867</v>
          </cell>
          <cell r="BB23">
            <v>-19.95364033950857</v>
          </cell>
          <cell r="BC23">
            <v>-24.536910222686004</v>
          </cell>
          <cell r="BD23">
            <v>18</v>
          </cell>
          <cell r="BE23">
            <v>8021032</v>
          </cell>
          <cell r="BF23">
            <v>1.676406807036373</v>
          </cell>
          <cell r="BG23">
            <v>18</v>
          </cell>
          <cell r="BH23">
            <v>836839185.34</v>
          </cell>
          <cell r="BI23">
            <v>1.9910513996931802</v>
          </cell>
          <cell r="BJ23">
            <v>18</v>
          </cell>
          <cell r="BK23">
            <v>18</v>
          </cell>
          <cell r="BL23">
            <v>19</v>
          </cell>
          <cell r="BM23">
            <v>21</v>
          </cell>
          <cell r="BN23">
            <v>103038174.21000001</v>
          </cell>
          <cell r="BO23">
            <v>100761075.86</v>
          </cell>
          <cell r="BP23">
            <v>582349</v>
          </cell>
          <cell r="BQ23">
            <v>523643</v>
          </cell>
          <cell r="BR23">
            <v>574000</v>
          </cell>
          <cell r="BS23">
            <v>594013</v>
          </cell>
          <cell r="BT23">
            <v>570377</v>
          </cell>
          <cell r="BU23">
            <v>633896</v>
          </cell>
          <cell r="BV23">
            <v>677776</v>
          </cell>
          <cell r="BW23">
            <v>625127</v>
          </cell>
          <cell r="BX23">
            <v>625428</v>
          </cell>
          <cell r="BY23">
            <v>602770</v>
          </cell>
          <cell r="BZ23">
            <v>484840</v>
          </cell>
          <cell r="CA23">
            <v>100761075.86</v>
          </cell>
          <cell r="CB23">
            <v>103038174.21000001</v>
          </cell>
        </row>
        <row r="24">
          <cell r="B24" t="str">
            <v>Merck Sharp &amp; Dohme</v>
          </cell>
          <cell r="C24">
            <v>22</v>
          </cell>
          <cell r="D24">
            <v>922378957.0300001</v>
          </cell>
          <cell r="E24">
            <v>1.7560925165555803</v>
          </cell>
          <cell r="F24">
            <v>22.23001521617629</v>
          </cell>
          <cell r="G24">
            <v>97.80823184625622</v>
          </cell>
          <cell r="H24">
            <v>22</v>
          </cell>
          <cell r="I24">
            <v>922378957.0300001</v>
          </cell>
          <cell r="J24">
            <v>1.7560925165555803</v>
          </cell>
          <cell r="K24">
            <v>22.23001521617629</v>
          </cell>
          <cell r="L24">
            <v>97.80823184625622</v>
          </cell>
          <cell r="M24">
            <v>22</v>
          </cell>
          <cell r="N24">
            <v>5746550</v>
          </cell>
          <cell r="O24">
            <v>1.1458435825356772</v>
          </cell>
          <cell r="P24">
            <v>-1.1125919667263506</v>
          </cell>
          <cell r="Q24">
            <v>94.3430633750442</v>
          </cell>
          <cell r="R24">
            <v>22</v>
          </cell>
          <cell r="S24">
            <v>5746550</v>
          </cell>
          <cell r="T24">
            <v>1.1458435825356772</v>
          </cell>
          <cell r="U24">
            <v>-1.1125919667263506</v>
          </cell>
          <cell r="V24">
            <v>94.3430633750442</v>
          </cell>
          <cell r="W24">
            <v>511906</v>
          </cell>
          <cell r="X24">
            <v>443946</v>
          </cell>
          <cell r="Y24">
            <v>1.2530202844447542</v>
          </cell>
          <cell r="Z24">
            <v>1.1245185449330959</v>
          </cell>
          <cell r="AA24">
            <v>71709794.72000006</v>
          </cell>
          <cell r="AB24">
            <v>94240291.98000006</v>
          </cell>
          <cell r="AC24">
            <v>1.8406127092949955</v>
          </cell>
          <cell r="AD24">
            <v>1.7861081661340108</v>
          </cell>
          <cell r="AE24">
            <v>8387921.120000002</v>
          </cell>
          <cell r="AF24">
            <v>8262980.909999999</v>
          </cell>
          <cell r="AG24">
            <v>1.8406134669947658</v>
          </cell>
          <cell r="AH24">
            <v>1.7861086423819454</v>
          </cell>
          <cell r="AI24">
            <v>21</v>
          </cell>
          <cell r="AJ24">
            <v>5811205</v>
          </cell>
          <cell r="AK24">
            <v>1.2145499006965443</v>
          </cell>
          <cell r="AL24">
            <v>-8.076065598250104</v>
          </cell>
          <cell r="AM24">
            <v>20</v>
          </cell>
          <cell r="AN24">
            <v>754625576.54</v>
          </cell>
          <cell r="AO24">
            <v>1.7954444972647747</v>
          </cell>
          <cell r="AP24">
            <v>25.387093008085813</v>
          </cell>
          <cell r="AQ24">
            <v>4.29607595452508</v>
          </cell>
          <cell r="AR24">
            <v>-3.1618391524450673</v>
          </cell>
          <cell r="AS24">
            <v>-1.067731269582295</v>
          </cell>
          <cell r="AT24">
            <v>-5.683832753844554</v>
          </cell>
          <cell r="AU24">
            <v>3.1744870419146087</v>
          </cell>
          <cell r="AV24">
            <v>-7.837403385836295</v>
          </cell>
          <cell r="AW24">
            <v>3.9165417354313448</v>
          </cell>
          <cell r="AX24">
            <v>14.335623389804052</v>
          </cell>
          <cell r="AY24">
            <v>-2.246537050239461</v>
          </cell>
          <cell r="AZ24">
            <v>3.9293047723621077</v>
          </cell>
          <cell r="BA24">
            <v>-3.4313401050406256</v>
          </cell>
          <cell r="BB24">
            <v>0.3081757994942036</v>
          </cell>
          <cell r="BC24">
            <v>-13.275874867651483</v>
          </cell>
          <cell r="BD24">
            <v>21</v>
          </cell>
          <cell r="BE24">
            <v>5811205</v>
          </cell>
          <cell r="BF24">
            <v>1.2145499006965443</v>
          </cell>
          <cell r="BG24">
            <v>20</v>
          </cell>
          <cell r="BH24">
            <v>754625576.54</v>
          </cell>
          <cell r="BI24">
            <v>1.7954444972647747</v>
          </cell>
          <cell r="BJ24">
            <v>21</v>
          </cell>
          <cell r="BK24">
            <v>22</v>
          </cell>
          <cell r="BL24">
            <v>22</v>
          </cell>
          <cell r="BM24">
            <v>22</v>
          </cell>
          <cell r="BN24">
            <v>92869671.12999998</v>
          </cell>
          <cell r="BO24">
            <v>99366526.95</v>
          </cell>
          <cell r="BP24">
            <v>463879</v>
          </cell>
          <cell r="BQ24">
            <v>411117</v>
          </cell>
          <cell r="BR24">
            <v>480406</v>
          </cell>
          <cell r="BS24">
            <v>507668</v>
          </cell>
          <cell r="BT24">
            <v>472431</v>
          </cell>
          <cell r="BU24">
            <v>494915</v>
          </cell>
          <cell r="BV24">
            <v>527229</v>
          </cell>
          <cell r="BW24">
            <v>485387</v>
          </cell>
          <cell r="BX24">
            <v>502599</v>
          </cell>
          <cell r="BY24">
            <v>496079</v>
          </cell>
          <cell r="BZ24">
            <v>460894</v>
          </cell>
          <cell r="CA24">
            <v>99366526.95</v>
          </cell>
          <cell r="CB24">
            <v>92869671.12999998</v>
          </cell>
        </row>
        <row r="25">
          <cell r="B25" t="str">
            <v>Beta</v>
          </cell>
          <cell r="C25">
            <v>23</v>
          </cell>
          <cell r="D25">
            <v>871896708.6800001</v>
          </cell>
          <cell r="E25">
            <v>1.6599807201288848</v>
          </cell>
          <cell r="F25">
            <v>21.404888997994377</v>
          </cell>
          <cell r="G25">
            <v>97.14796737432903</v>
          </cell>
          <cell r="H25">
            <v>23</v>
          </cell>
          <cell r="I25">
            <v>871896708.6800001</v>
          </cell>
          <cell r="J25">
            <v>1.6599807201288848</v>
          </cell>
          <cell r="K25">
            <v>21.404888997994377</v>
          </cell>
          <cell r="L25">
            <v>97.14796737432903</v>
          </cell>
          <cell r="M25">
            <v>23</v>
          </cell>
          <cell r="N25">
            <v>5554676</v>
          </cell>
          <cell r="O25">
            <v>1.10758452422148</v>
          </cell>
          <cell r="P25">
            <v>3.858235989772507</v>
          </cell>
          <cell r="Q25">
            <v>99.08545824870309</v>
          </cell>
          <cell r="R25">
            <v>23</v>
          </cell>
          <cell r="S25">
            <v>5554676</v>
          </cell>
          <cell r="T25">
            <v>1.10758452422148</v>
          </cell>
          <cell r="U25">
            <v>3.858235989772507</v>
          </cell>
          <cell r="V25">
            <v>99.08545824870309</v>
          </cell>
          <cell r="W25">
            <v>439719</v>
          </cell>
          <cell r="X25">
            <v>436478</v>
          </cell>
          <cell r="Y25">
            <v>1.0763242205712824</v>
          </cell>
          <cell r="Z25">
            <v>1.1056020449678743</v>
          </cell>
          <cell r="AA25">
            <v>64090705.03999997</v>
          </cell>
          <cell r="AB25">
            <v>86121584.02000009</v>
          </cell>
          <cell r="AC25">
            <v>1.645049559895054</v>
          </cell>
          <cell r="AD25">
            <v>1.6322367139011318</v>
          </cell>
          <cell r="AE25">
            <v>7496697.759999997</v>
          </cell>
          <cell r="AF25">
            <v>7551121.059999997</v>
          </cell>
          <cell r="AG25">
            <v>1.6450468069072026</v>
          </cell>
          <cell r="AH25">
            <v>1.632234508567721</v>
          </cell>
          <cell r="AI25">
            <v>24</v>
          </cell>
          <cell r="AJ25">
            <v>5348325</v>
          </cell>
          <cell r="AK25">
            <v>1.1178073390360252</v>
          </cell>
          <cell r="AL25">
            <v>-8.329116866074715</v>
          </cell>
          <cell r="AM25">
            <v>22</v>
          </cell>
          <cell r="AN25">
            <v>718172650.11</v>
          </cell>
          <cell r="AO25">
            <v>1.7087137950428475</v>
          </cell>
          <cell r="AP25">
            <v>29.22546144297067</v>
          </cell>
          <cell r="AQ25">
            <v>-2.23752342796415</v>
          </cell>
          <cell r="AR25">
            <v>-3.0969337495184157</v>
          </cell>
          <cell r="AS25">
            <v>3.3783747423706822</v>
          </cell>
          <cell r="AT25">
            <v>3.3992546967269277</v>
          </cell>
          <cell r="AU25">
            <v>7.54465571881302</v>
          </cell>
          <cell r="AV25">
            <v>-0.9813123986688321</v>
          </cell>
          <cell r="AW25">
            <v>11.039037435574883</v>
          </cell>
          <cell r="AX25">
            <v>2.355463805557445</v>
          </cell>
          <cell r="AY25">
            <v>6.550662222480108</v>
          </cell>
          <cell r="AZ25">
            <v>1.622865046286237</v>
          </cell>
          <cell r="BA25">
            <v>11.146280804883556</v>
          </cell>
          <cell r="BB25">
            <v>3.5414431204231933</v>
          </cell>
          <cell r="BC25">
            <v>-0.7370616234458782</v>
          </cell>
          <cell r="BD25">
            <v>24</v>
          </cell>
          <cell r="BE25">
            <v>5348325</v>
          </cell>
          <cell r="BF25">
            <v>1.1178073390360252</v>
          </cell>
          <cell r="BG25">
            <v>22</v>
          </cell>
          <cell r="BH25">
            <v>718172650.11</v>
          </cell>
          <cell r="BI25">
            <v>1.7087137950428475</v>
          </cell>
          <cell r="BJ25">
            <v>24</v>
          </cell>
          <cell r="BK25">
            <v>23</v>
          </cell>
          <cell r="BL25">
            <v>24</v>
          </cell>
          <cell r="BM25">
            <v>23</v>
          </cell>
          <cell r="BN25">
            <v>88417295.82999998</v>
          </cell>
          <cell r="BO25">
            <v>93971644.94</v>
          </cell>
          <cell r="BP25">
            <v>420037</v>
          </cell>
          <cell r="BQ25">
            <v>384214</v>
          </cell>
          <cell r="BR25">
            <v>455604</v>
          </cell>
          <cell r="BS25">
            <v>477808</v>
          </cell>
          <cell r="BT25">
            <v>429348</v>
          </cell>
          <cell r="BU25">
            <v>490777</v>
          </cell>
          <cell r="BV25">
            <v>512676</v>
          </cell>
          <cell r="BW25">
            <v>495809</v>
          </cell>
          <cell r="BX25">
            <v>490811</v>
          </cell>
          <cell r="BY25">
            <v>521096</v>
          </cell>
          <cell r="BZ25">
            <v>440018</v>
          </cell>
          <cell r="CA25">
            <v>93971644.94</v>
          </cell>
          <cell r="CB25">
            <v>88417295.82999998</v>
          </cell>
        </row>
        <row r="26">
          <cell r="B26" t="str">
            <v>Finadiet</v>
          </cell>
          <cell r="C26">
            <v>24</v>
          </cell>
          <cell r="D26">
            <v>758946170.9000001</v>
          </cell>
          <cell r="E26">
            <v>1.4449372256685757</v>
          </cell>
          <cell r="F26">
            <v>31.246290644668928</v>
          </cell>
          <cell r="G26">
            <v>105.0230387489637</v>
          </cell>
          <cell r="H26">
            <v>24</v>
          </cell>
          <cell r="I26">
            <v>758946170.9000001</v>
          </cell>
          <cell r="J26">
            <v>1.4449372256685757</v>
          </cell>
          <cell r="K26">
            <v>31.246290644668928</v>
          </cell>
          <cell r="L26">
            <v>105.0230387489637</v>
          </cell>
          <cell r="M26">
            <v>26</v>
          </cell>
          <cell r="N26">
            <v>4915059</v>
          </cell>
          <cell r="O26">
            <v>0.9800469521598566</v>
          </cell>
          <cell r="P26">
            <v>11.040526481661583</v>
          </cell>
          <cell r="Q26">
            <v>105.93768848236714</v>
          </cell>
          <cell r="R26">
            <v>26</v>
          </cell>
          <cell r="S26">
            <v>4915059</v>
          </cell>
          <cell r="T26">
            <v>0.9800469521598566</v>
          </cell>
          <cell r="U26">
            <v>11.040526481661583</v>
          </cell>
          <cell r="V26">
            <v>105.93768848236714</v>
          </cell>
          <cell r="W26">
            <v>411058</v>
          </cell>
          <cell r="X26">
            <v>403299</v>
          </cell>
          <cell r="Y26">
            <v>1.0061691249629654</v>
          </cell>
          <cell r="Z26">
            <v>1.0215593893243158</v>
          </cell>
          <cell r="AA26">
            <v>57018841.50999998</v>
          </cell>
          <cell r="AB26">
            <v>78484172.88</v>
          </cell>
          <cell r="AC26">
            <v>1.463532349553809</v>
          </cell>
          <cell r="AD26">
            <v>1.4874871368500333</v>
          </cell>
          <cell r="AE26">
            <v>6669515.869999998</v>
          </cell>
          <cell r="AF26">
            <v>6881487.620000002</v>
          </cell>
          <cell r="AG26">
            <v>1.4635331631083943</v>
          </cell>
          <cell r="AH26">
            <v>1.487487947073857</v>
          </cell>
          <cell r="AI26">
            <v>29</v>
          </cell>
          <cell r="AJ26">
            <v>4426365</v>
          </cell>
          <cell r="AK26">
            <v>0.9251164209826808</v>
          </cell>
          <cell r="AL26">
            <v>9.50323621433058</v>
          </cell>
          <cell r="AM26">
            <v>25</v>
          </cell>
          <cell r="AN26">
            <v>578261044.3099998</v>
          </cell>
          <cell r="AO26">
            <v>1.3758288113548167</v>
          </cell>
          <cell r="AP26">
            <v>60.54830543213823</v>
          </cell>
          <cell r="AQ26">
            <v>20.099338232071638</v>
          </cell>
          <cell r="AR26">
            <v>8.531210417418912</v>
          </cell>
          <cell r="AS26">
            <v>11.863963764255914</v>
          </cell>
          <cell r="AT26">
            <v>15.797961348273049</v>
          </cell>
          <cell r="AU26">
            <v>9.484007456444843</v>
          </cell>
          <cell r="AV26">
            <v>6.745908570327641</v>
          </cell>
          <cell r="AW26">
            <v>14.617204199454648</v>
          </cell>
          <cell r="AX26">
            <v>13.019185624915508</v>
          </cell>
          <cell r="AY26">
            <v>4.420805222626645</v>
          </cell>
          <cell r="AZ26">
            <v>17.04607468620878</v>
          </cell>
          <cell r="BA26">
            <v>20.187188851961334</v>
          </cell>
          <cell r="BB26">
            <v>14.669679620194032</v>
          </cell>
          <cell r="BC26">
            <v>-1.8875681777267395</v>
          </cell>
          <cell r="BD26">
            <v>29</v>
          </cell>
          <cell r="BE26">
            <v>4426365</v>
          </cell>
          <cell r="BF26">
            <v>0.9251164209826808</v>
          </cell>
          <cell r="BG26">
            <v>25</v>
          </cell>
          <cell r="BH26">
            <v>578261044.3099998</v>
          </cell>
          <cell r="BI26">
            <v>1.3758288113548167</v>
          </cell>
          <cell r="BJ26">
            <v>27</v>
          </cell>
          <cell r="BK26">
            <v>24</v>
          </cell>
          <cell r="BL26">
            <v>26</v>
          </cell>
          <cell r="BM26">
            <v>24</v>
          </cell>
          <cell r="BN26">
            <v>71095364.35</v>
          </cell>
          <cell r="BO26">
            <v>81630082.51</v>
          </cell>
          <cell r="BP26">
            <v>378724</v>
          </cell>
          <cell r="BQ26">
            <v>338101</v>
          </cell>
          <cell r="BR26">
            <v>400676</v>
          </cell>
          <cell r="BS26">
            <v>400556</v>
          </cell>
          <cell r="BT26">
            <v>398918</v>
          </cell>
          <cell r="BU26">
            <v>412348</v>
          </cell>
          <cell r="BV26">
            <v>459779</v>
          </cell>
          <cell r="BW26">
            <v>411395</v>
          </cell>
          <cell r="BX26">
            <v>450405</v>
          </cell>
          <cell r="BY26">
            <v>438658</v>
          </cell>
          <cell r="BZ26">
            <v>422200</v>
          </cell>
          <cell r="CA26">
            <v>81630082.51</v>
          </cell>
          <cell r="CB26">
            <v>71095364.35</v>
          </cell>
        </row>
        <row r="27">
          <cell r="B27" t="str">
            <v>Craveri</v>
          </cell>
          <cell r="C27">
            <v>25</v>
          </cell>
          <cell r="D27">
            <v>724461770.54</v>
          </cell>
          <cell r="E27">
            <v>1.379283302247453</v>
          </cell>
          <cell r="F27">
            <v>25.895234863769435</v>
          </cell>
          <cell r="G27">
            <v>100.74113382148072</v>
          </cell>
          <cell r="H27">
            <v>25</v>
          </cell>
          <cell r="I27">
            <v>724461770.54</v>
          </cell>
          <cell r="J27">
            <v>1.379283302247453</v>
          </cell>
          <cell r="K27">
            <v>25.895234863769435</v>
          </cell>
          <cell r="L27">
            <v>100.74113382148072</v>
          </cell>
          <cell r="M27">
            <v>24</v>
          </cell>
          <cell r="N27">
            <v>5242878</v>
          </cell>
          <cell r="O27">
            <v>1.0454130061197564</v>
          </cell>
          <cell r="P27">
            <v>1.6551976331218743</v>
          </cell>
          <cell r="Q27">
            <v>96.98365993653368</v>
          </cell>
          <cell r="R27">
            <v>24</v>
          </cell>
          <cell r="S27">
            <v>5242878</v>
          </cell>
          <cell r="T27">
            <v>1.0454130061197564</v>
          </cell>
          <cell r="U27">
            <v>1.6551976331218743</v>
          </cell>
          <cell r="V27">
            <v>96.98365993653368</v>
          </cell>
          <cell r="W27">
            <v>466493</v>
          </cell>
          <cell r="X27">
            <v>434343</v>
          </cell>
          <cell r="Y27">
            <v>1.1418604031823942</v>
          </cell>
          <cell r="Z27">
            <v>1.1001940739681757</v>
          </cell>
          <cell r="AA27">
            <v>55770442.109999985</v>
          </cell>
          <cell r="AB27">
            <v>77333927.25999999</v>
          </cell>
          <cell r="AC27">
            <v>1.4314890309124941</v>
          </cell>
          <cell r="AD27">
            <v>1.465686874438093</v>
          </cell>
          <cell r="AE27">
            <v>6523485.989999999</v>
          </cell>
          <cell r="AF27">
            <v>6780628.300000004</v>
          </cell>
          <cell r="AG27">
            <v>1.431488922364315</v>
          </cell>
          <cell r="AH27">
            <v>1.465686407765113</v>
          </cell>
          <cell r="AI27">
            <v>25</v>
          </cell>
          <cell r="AJ27">
            <v>5157511</v>
          </cell>
          <cell r="AK27">
            <v>1.0779269485229543</v>
          </cell>
          <cell r="AL27">
            <v>4.7202275393611215</v>
          </cell>
          <cell r="AM27">
            <v>26</v>
          </cell>
          <cell r="AN27">
            <v>575448126.6300001</v>
          </cell>
          <cell r="AO27">
            <v>1.3691361710218837</v>
          </cell>
          <cell r="AP27">
            <v>53.41684706865235</v>
          </cell>
          <cell r="AQ27">
            <v>4.068434109080532</v>
          </cell>
          <cell r="AR27">
            <v>3.2536334233542075</v>
          </cell>
          <cell r="AS27">
            <v>8.32867035519611</v>
          </cell>
          <cell r="AT27">
            <v>10.11362136669347</v>
          </cell>
          <cell r="AU27">
            <v>11.345163665345614</v>
          </cell>
          <cell r="AV27">
            <v>0.49449062800310806</v>
          </cell>
          <cell r="AW27">
            <v>8.38220168370356</v>
          </cell>
          <cell r="AX27">
            <v>5.318708468801114</v>
          </cell>
          <cell r="AY27">
            <v>-5.223914965735766</v>
          </cell>
          <cell r="AZ27">
            <v>-6.404116901169099</v>
          </cell>
          <cell r="BA27">
            <v>-0.41855513975614933</v>
          </cell>
          <cell r="BB27">
            <v>-4.581874321769385</v>
          </cell>
          <cell r="BC27">
            <v>-6.891850467209581</v>
          </cell>
          <cell r="BD27">
            <v>25</v>
          </cell>
          <cell r="BE27">
            <v>5157511</v>
          </cell>
          <cell r="BF27">
            <v>1.0779269485229543</v>
          </cell>
          <cell r="BG27">
            <v>26</v>
          </cell>
          <cell r="BH27">
            <v>575448126.6300001</v>
          </cell>
          <cell r="BI27">
            <v>1.3691361710218837</v>
          </cell>
          <cell r="BJ27">
            <v>23</v>
          </cell>
          <cell r="BK27">
            <v>25</v>
          </cell>
          <cell r="BL27">
            <v>25</v>
          </cell>
          <cell r="BM27">
            <v>25</v>
          </cell>
          <cell r="BN27">
            <v>70815145.92</v>
          </cell>
          <cell r="BO27">
            <v>77984146.47000003</v>
          </cell>
          <cell r="BP27">
            <v>448858</v>
          </cell>
          <cell r="BQ27">
            <v>396874</v>
          </cell>
          <cell r="BR27">
            <v>442213</v>
          </cell>
          <cell r="BS27">
            <v>458231</v>
          </cell>
          <cell r="BT27">
            <v>430844</v>
          </cell>
          <cell r="BU27">
            <v>444677</v>
          </cell>
          <cell r="BV27">
            <v>465495</v>
          </cell>
          <cell r="BW27">
            <v>411586</v>
          </cell>
          <cell r="BX27">
            <v>429592</v>
          </cell>
          <cell r="BY27">
            <v>453708</v>
          </cell>
          <cell r="BZ27">
            <v>426457</v>
          </cell>
          <cell r="CA27">
            <v>77984146.47000003</v>
          </cell>
          <cell r="CB27">
            <v>70815145.92</v>
          </cell>
        </row>
        <row r="28">
          <cell r="B28" t="str">
            <v>Nova Argentia</v>
          </cell>
          <cell r="C28">
            <v>26</v>
          </cell>
          <cell r="D28">
            <v>720631183.1899998</v>
          </cell>
          <cell r="E28">
            <v>1.371990349900613</v>
          </cell>
          <cell r="F28">
            <v>17.494702489186743</v>
          </cell>
          <cell r="G28">
            <v>94.01904337035863</v>
          </cell>
          <cell r="H28">
            <v>26</v>
          </cell>
          <cell r="I28">
            <v>720631183.1899998</v>
          </cell>
          <cell r="J28">
            <v>1.371990349900613</v>
          </cell>
          <cell r="K28">
            <v>17.494702489186743</v>
          </cell>
          <cell r="L28">
            <v>94.01904337035863</v>
          </cell>
          <cell r="M28">
            <v>18</v>
          </cell>
          <cell r="N28">
            <v>7783018</v>
          </cell>
          <cell r="O28">
            <v>1.551908750130019</v>
          </cell>
          <cell r="P28">
            <v>-0.03170001204806372</v>
          </cell>
          <cell r="Q28">
            <v>95.37428322608405</v>
          </cell>
          <cell r="R28">
            <v>18</v>
          </cell>
          <cell r="S28">
            <v>7783018</v>
          </cell>
          <cell r="T28">
            <v>1.551908750130019</v>
          </cell>
          <cell r="U28">
            <v>-0.03170001204806372</v>
          </cell>
          <cell r="V28">
            <v>95.37428322608405</v>
          </cell>
          <cell r="W28">
            <v>643911</v>
          </cell>
          <cell r="X28">
            <v>583910</v>
          </cell>
          <cell r="Y28">
            <v>1.5761361351050898</v>
          </cell>
          <cell r="Z28">
            <v>1.4790484058238704</v>
          </cell>
          <cell r="AA28">
            <v>54574049.56999998</v>
          </cell>
          <cell r="AB28">
            <v>66640866.10999999</v>
          </cell>
          <cell r="AC28">
            <v>1.4007805994767595</v>
          </cell>
          <cell r="AD28">
            <v>1.263024473465921</v>
          </cell>
          <cell r="AE28">
            <v>6383538.089999998</v>
          </cell>
          <cell r="AF28">
            <v>5843056.039999999</v>
          </cell>
          <cell r="AG28">
            <v>1.4007792881495336</v>
          </cell>
          <cell r="AH28">
            <v>1.2630227522776676</v>
          </cell>
          <cell r="AI28">
            <v>19</v>
          </cell>
          <cell r="AJ28">
            <v>7785486</v>
          </cell>
          <cell r="AK28">
            <v>1.627177366514232</v>
          </cell>
          <cell r="AL28">
            <v>4.423847710846207</v>
          </cell>
          <cell r="AM28">
            <v>24</v>
          </cell>
          <cell r="AN28">
            <v>613330786.77</v>
          </cell>
          <cell r="AO28">
            <v>1.4592685701938977</v>
          </cell>
          <cell r="AP28">
            <v>39.21833791066338</v>
          </cell>
          <cell r="AQ28">
            <v>7.268798789894015</v>
          </cell>
          <cell r="AR28">
            <v>-2.085099944203994</v>
          </cell>
          <cell r="AS28">
            <v>6.107029837251354</v>
          </cell>
          <cell r="AT28">
            <v>6.489348561829389</v>
          </cell>
          <cell r="AU28">
            <v>0.5585777414791382</v>
          </cell>
          <cell r="AV28">
            <v>-2.9549988217229317</v>
          </cell>
          <cell r="AW28">
            <v>7.253240279162521</v>
          </cell>
          <cell r="AX28">
            <v>-1.3331031827174544</v>
          </cell>
          <cell r="AY28">
            <v>-2.184376588329695</v>
          </cell>
          <cell r="AZ28">
            <v>-3.3158531437426864</v>
          </cell>
          <cell r="BA28">
            <v>3.182674821292464</v>
          </cell>
          <cell r="BB28">
            <v>-0.9158500432498329</v>
          </cell>
          <cell r="BC28">
            <v>-9.318213231331661</v>
          </cell>
          <cell r="BD28">
            <v>19</v>
          </cell>
          <cell r="BE28">
            <v>7785486</v>
          </cell>
          <cell r="BF28">
            <v>1.627177366514232</v>
          </cell>
          <cell r="BG28">
            <v>24</v>
          </cell>
          <cell r="BH28">
            <v>613330786.77</v>
          </cell>
          <cell r="BI28">
            <v>1.4592685701938977</v>
          </cell>
          <cell r="BJ28">
            <v>19</v>
          </cell>
          <cell r="BK28">
            <v>26</v>
          </cell>
          <cell r="BL28">
            <v>18</v>
          </cell>
          <cell r="BM28">
            <v>26</v>
          </cell>
          <cell r="BN28">
            <v>75487115.92</v>
          </cell>
          <cell r="BO28">
            <v>77821610.72000001</v>
          </cell>
          <cell r="BP28">
            <v>621225</v>
          </cell>
          <cell r="BQ28">
            <v>563301</v>
          </cell>
          <cell r="BR28">
            <v>646598</v>
          </cell>
          <cell r="BS28">
            <v>620550</v>
          </cell>
          <cell r="BT28">
            <v>646540</v>
          </cell>
          <cell r="BU28">
            <v>709995</v>
          </cell>
          <cell r="BV28">
            <v>743090</v>
          </cell>
          <cell r="BW28">
            <v>671650</v>
          </cell>
          <cell r="BX28">
            <v>682534</v>
          </cell>
          <cell r="BY28">
            <v>687663</v>
          </cell>
          <cell r="BZ28">
            <v>605962</v>
          </cell>
          <cell r="CA28">
            <v>77821610.72000001</v>
          </cell>
          <cell r="CB28">
            <v>75487115.92</v>
          </cell>
        </row>
        <row r="29">
          <cell r="B29" t="str">
            <v>Temis Lostalo</v>
          </cell>
          <cell r="C29">
            <v>27</v>
          </cell>
          <cell r="D29">
            <v>540176990.83</v>
          </cell>
          <cell r="E29">
            <v>1.0284284609728174</v>
          </cell>
          <cell r="F29">
            <v>28.183137855540185</v>
          </cell>
          <cell r="G29">
            <v>102.57190955905291</v>
          </cell>
          <cell r="H29">
            <v>27</v>
          </cell>
          <cell r="I29">
            <v>540176990.83</v>
          </cell>
          <cell r="J29">
            <v>1.0284284609728174</v>
          </cell>
          <cell r="K29">
            <v>28.183137855540185</v>
          </cell>
          <cell r="L29">
            <v>102.57190955905291</v>
          </cell>
          <cell r="M29">
            <v>30</v>
          </cell>
          <cell r="N29">
            <v>4341738</v>
          </cell>
          <cell r="O29">
            <v>0.865728589214622</v>
          </cell>
          <cell r="P29">
            <v>7.885939143887577</v>
          </cell>
          <cell r="Q29">
            <v>102.92806937060335</v>
          </cell>
          <cell r="R29">
            <v>30</v>
          </cell>
          <cell r="S29">
            <v>4341738</v>
          </cell>
          <cell r="T29">
            <v>0.865728589214622</v>
          </cell>
          <cell r="U29">
            <v>7.885939143887577</v>
          </cell>
          <cell r="V29">
            <v>102.92806937060335</v>
          </cell>
          <cell r="W29">
            <v>342714</v>
          </cell>
          <cell r="X29">
            <v>352236</v>
          </cell>
          <cell r="Y29">
            <v>0.8388797821537539</v>
          </cell>
          <cell r="Z29">
            <v>0.8922164276579899</v>
          </cell>
          <cell r="AA29">
            <v>39206053.28</v>
          </cell>
          <cell r="AB29">
            <v>57758760.44</v>
          </cell>
          <cell r="AC29">
            <v>1.0063222218141177</v>
          </cell>
          <cell r="AD29">
            <v>1.0946845719615945</v>
          </cell>
          <cell r="AE29">
            <v>4585937.59</v>
          </cell>
          <cell r="AF29">
            <v>5064274.730000003</v>
          </cell>
          <cell r="AG29">
            <v>1.0063206802010936</v>
          </cell>
          <cell r="AH29">
            <v>1.0946830158717502</v>
          </cell>
          <cell r="AI29">
            <v>31</v>
          </cell>
          <cell r="AJ29">
            <v>4024378</v>
          </cell>
          <cell r="AK29">
            <v>0.8411005807341778</v>
          </cell>
          <cell r="AL29">
            <v>-4.957745121748458</v>
          </cell>
          <cell r="AM29">
            <v>27</v>
          </cell>
          <cell r="AN29">
            <v>421410335.14</v>
          </cell>
          <cell r="AO29">
            <v>1.0026414301868178</v>
          </cell>
          <cell r="AP29">
            <v>45.43571582016321</v>
          </cell>
          <cell r="AQ29">
            <v>2.2800933525131795</v>
          </cell>
          <cell r="AR29">
            <v>2.7891758269336986</v>
          </cell>
          <cell r="AS29">
            <v>8.680277055906682</v>
          </cell>
          <cell r="AT29">
            <v>11.254685058617152</v>
          </cell>
          <cell r="AU29">
            <v>9.27636397897993</v>
          </cell>
          <cell r="AV29">
            <v>3.074817084758652</v>
          </cell>
          <cell r="AW29">
            <v>15.748411119736083</v>
          </cell>
          <cell r="AX29">
            <v>6.318651041475332</v>
          </cell>
          <cell r="AY29">
            <v>6.839793231140434</v>
          </cell>
          <cell r="AZ29">
            <v>8.75164544013951</v>
          </cell>
          <cell r="BA29">
            <v>9.07278835386338</v>
          </cell>
          <cell r="BB29">
            <v>10.720129140844236</v>
          </cell>
          <cell r="BC29">
            <v>2.778409986169228</v>
          </cell>
          <cell r="BD29">
            <v>31</v>
          </cell>
          <cell r="BE29">
            <v>4024378</v>
          </cell>
          <cell r="BF29">
            <v>0.8411005807341778</v>
          </cell>
          <cell r="BG29">
            <v>27</v>
          </cell>
          <cell r="BH29">
            <v>421410335.14</v>
          </cell>
          <cell r="BI29">
            <v>1.0026414301868178</v>
          </cell>
          <cell r="BJ29">
            <v>32</v>
          </cell>
          <cell r="BK29">
            <v>27</v>
          </cell>
          <cell r="BL29">
            <v>31</v>
          </cell>
          <cell r="BM29">
            <v>27</v>
          </cell>
          <cell r="BN29">
            <v>51855159.900000006</v>
          </cell>
          <cell r="BO29">
            <v>58095596.62</v>
          </cell>
          <cell r="BP29">
            <v>327659</v>
          </cell>
          <cell r="BQ29">
            <v>304871</v>
          </cell>
          <cell r="BR29">
            <v>348186</v>
          </cell>
          <cell r="BS29">
            <v>359540</v>
          </cell>
          <cell r="BT29">
            <v>347123</v>
          </cell>
          <cell r="BU29">
            <v>381729</v>
          </cell>
          <cell r="BV29">
            <v>405174</v>
          </cell>
          <cell r="BW29">
            <v>382573</v>
          </cell>
          <cell r="BX29">
            <v>389121</v>
          </cell>
          <cell r="BY29">
            <v>389608</v>
          </cell>
          <cell r="BZ29">
            <v>353918</v>
          </cell>
          <cell r="CA29">
            <v>58095596.62</v>
          </cell>
          <cell r="CB29">
            <v>51855159.900000006</v>
          </cell>
        </row>
        <row r="30">
          <cell r="B30" t="str">
            <v>Sidus</v>
          </cell>
          <cell r="C30">
            <v>28</v>
          </cell>
          <cell r="D30">
            <v>510457333.4399998</v>
          </cell>
          <cell r="E30">
            <v>0.971846003687338</v>
          </cell>
          <cell r="F30">
            <v>39.86510217657979</v>
          </cell>
          <cell r="G30">
            <v>111.91979577759872</v>
          </cell>
          <cell r="H30">
            <v>28</v>
          </cell>
          <cell r="I30">
            <v>510457333.4399998</v>
          </cell>
          <cell r="J30">
            <v>0.971846003687338</v>
          </cell>
          <cell r="K30">
            <v>39.86510217657979</v>
          </cell>
          <cell r="L30">
            <v>111.91979577759872</v>
          </cell>
          <cell r="M30">
            <v>20</v>
          </cell>
          <cell r="N30">
            <v>6301045</v>
          </cell>
          <cell r="O30">
            <v>1.256408101646817</v>
          </cell>
          <cell r="P30">
            <v>14.596374844774939</v>
          </cell>
          <cell r="Q30">
            <v>109.3301287752745</v>
          </cell>
          <cell r="R30">
            <v>20</v>
          </cell>
          <cell r="S30">
            <v>6301045</v>
          </cell>
          <cell r="T30">
            <v>1.256408101646817</v>
          </cell>
          <cell r="U30">
            <v>14.596374844774939</v>
          </cell>
          <cell r="V30">
            <v>109.3301287752745</v>
          </cell>
          <cell r="W30">
            <v>505639</v>
          </cell>
          <cell r="X30">
            <v>482810</v>
          </cell>
          <cell r="Y30">
            <v>1.2376802061440209</v>
          </cell>
          <cell r="Z30">
            <v>1.2229613481800672</v>
          </cell>
          <cell r="AA30">
            <v>35572096.32999999</v>
          </cell>
          <cell r="AB30">
            <v>52140188.90999999</v>
          </cell>
          <cell r="AC30">
            <v>0.9130475530841653</v>
          </cell>
          <cell r="AD30">
            <v>0.9881974603355946</v>
          </cell>
          <cell r="AE30">
            <v>4160873.14</v>
          </cell>
          <cell r="AF30">
            <v>4571640.410000001</v>
          </cell>
          <cell r="AG30">
            <v>0.9130461560588443</v>
          </cell>
          <cell r="AH30">
            <v>0.988196213340101</v>
          </cell>
          <cell r="AI30">
            <v>22</v>
          </cell>
          <cell r="AJ30">
            <v>5498468</v>
          </cell>
          <cell r="AK30">
            <v>1.1491874341695272</v>
          </cell>
          <cell r="AL30">
            <v>-7.625971121545005</v>
          </cell>
          <cell r="AM30">
            <v>29</v>
          </cell>
          <cell r="AN30">
            <v>364964044.2799999</v>
          </cell>
          <cell r="AO30">
            <v>0.8683414734052415</v>
          </cell>
          <cell r="AP30">
            <v>29.885433589655676</v>
          </cell>
          <cell r="AQ30">
            <v>3.0654300856094663</v>
          </cell>
          <cell r="AR30">
            <v>-0.5821302926292016</v>
          </cell>
          <cell r="AS30">
            <v>24.102017510468208</v>
          </cell>
          <cell r="AT30">
            <v>20.84790827602454</v>
          </cell>
          <cell r="AU30">
            <v>10.677498727303592</v>
          </cell>
          <cell r="AV30">
            <v>14.15249588590235</v>
          </cell>
          <cell r="AW30">
            <v>26.559586744965657</v>
          </cell>
          <cell r="AX30">
            <v>15.821957297112421</v>
          </cell>
          <cell r="AY30">
            <v>19.967891215954083</v>
          </cell>
          <cell r="AZ30">
            <v>24.893379670391823</v>
          </cell>
          <cell r="BA30">
            <v>18.097604531380185</v>
          </cell>
          <cell r="BB30">
            <v>9.318557549659602</v>
          </cell>
          <cell r="BC30">
            <v>-4.514881170162899</v>
          </cell>
          <cell r="BD30">
            <v>22</v>
          </cell>
          <cell r="BE30">
            <v>5498468</v>
          </cell>
          <cell r="BF30">
            <v>1.1491874341695272</v>
          </cell>
          <cell r="BG30">
            <v>29</v>
          </cell>
          <cell r="BH30">
            <v>364964044.2799999</v>
          </cell>
          <cell r="BI30">
            <v>0.8683414734052415</v>
          </cell>
          <cell r="BJ30">
            <v>22</v>
          </cell>
          <cell r="BK30">
            <v>30</v>
          </cell>
          <cell r="BL30">
            <v>21</v>
          </cell>
          <cell r="BM30">
            <v>28</v>
          </cell>
          <cell r="BN30">
            <v>44967991.339999996</v>
          </cell>
          <cell r="BO30">
            <v>54995452.22</v>
          </cell>
          <cell r="BP30">
            <v>464017</v>
          </cell>
          <cell r="BQ30">
            <v>489024</v>
          </cell>
          <cell r="BR30">
            <v>538601</v>
          </cell>
          <cell r="BS30">
            <v>521778</v>
          </cell>
          <cell r="BT30">
            <v>514007</v>
          </cell>
          <cell r="BU30">
            <v>544391</v>
          </cell>
          <cell r="BV30">
            <v>592632</v>
          </cell>
          <cell r="BW30">
            <v>559697</v>
          </cell>
          <cell r="BX30">
            <v>563143</v>
          </cell>
          <cell r="BY30">
            <v>554186</v>
          </cell>
          <cell r="BZ30">
            <v>476759</v>
          </cell>
          <cell r="CA30">
            <v>54995452.22</v>
          </cell>
          <cell r="CB30">
            <v>44967991.339999996</v>
          </cell>
        </row>
        <row r="31">
          <cell r="B31" t="str">
            <v>Roche</v>
          </cell>
          <cell r="C31">
            <v>29</v>
          </cell>
          <cell r="D31">
            <v>471253596.51</v>
          </cell>
          <cell r="E31">
            <v>0.8972070621556881</v>
          </cell>
          <cell r="F31">
            <v>36.384681237700754</v>
          </cell>
          <cell r="G31">
            <v>109.13476938690093</v>
          </cell>
          <cell r="H31">
            <v>29</v>
          </cell>
          <cell r="I31">
            <v>471253596.51</v>
          </cell>
          <cell r="J31">
            <v>0.8972070621556881</v>
          </cell>
          <cell r="K31">
            <v>36.384681237700754</v>
          </cell>
          <cell r="L31">
            <v>109.13476938690093</v>
          </cell>
          <cell r="M31">
            <v>43</v>
          </cell>
          <cell r="N31">
            <v>1523372</v>
          </cell>
          <cell r="O31">
            <v>0.3037554758967624</v>
          </cell>
          <cell r="P31">
            <v>16.05724194044815</v>
          </cell>
          <cell r="Q31">
            <v>110.72386211029365</v>
          </cell>
          <cell r="R31">
            <v>43</v>
          </cell>
          <cell r="S31">
            <v>1523372</v>
          </cell>
          <cell r="T31">
            <v>0.3037554758967624</v>
          </cell>
          <cell r="U31">
            <v>16.05724194044815</v>
          </cell>
          <cell r="V31">
            <v>110.72386211029365</v>
          </cell>
          <cell r="W31">
            <v>129655</v>
          </cell>
          <cell r="X31">
            <v>121970</v>
          </cell>
          <cell r="Y31">
            <v>0.31736362726689005</v>
          </cell>
          <cell r="Z31">
            <v>0.3089509240436668</v>
          </cell>
          <cell r="AA31">
            <v>36266305.04000001</v>
          </cell>
          <cell r="AB31">
            <v>45513733.319999985</v>
          </cell>
          <cell r="AC31">
            <v>0.9308661701854765</v>
          </cell>
          <cell r="AD31">
            <v>0.8626082225143118</v>
          </cell>
          <cell r="AE31">
            <v>4242089.849999999</v>
          </cell>
          <cell r="AF31">
            <v>3990646.3399999994</v>
          </cell>
          <cell r="AG31">
            <v>0.9308680416050218</v>
          </cell>
          <cell r="AH31">
            <v>0.8626097523640386</v>
          </cell>
          <cell r="AI31">
            <v>43</v>
          </cell>
          <cell r="AJ31">
            <v>1312604</v>
          </cell>
          <cell r="AK31">
            <v>0.2743360555777824</v>
          </cell>
          <cell r="AL31">
            <v>19.352157806967618</v>
          </cell>
          <cell r="AM31">
            <v>30</v>
          </cell>
          <cell r="AN31">
            <v>345532645.03999996</v>
          </cell>
          <cell r="AO31">
            <v>0.8221092757111529</v>
          </cell>
          <cell r="AP31">
            <v>52.66004841477427</v>
          </cell>
          <cell r="AQ31">
            <v>32.17963095116729</v>
          </cell>
          <cell r="AR31">
            <v>17.767522080285048</v>
          </cell>
          <cell r="AS31">
            <v>9.533291848164271</v>
          </cell>
          <cell r="AT31">
            <v>23.207224387918224</v>
          </cell>
          <cell r="AU31">
            <v>16.67687099330115</v>
          </cell>
          <cell r="AV31">
            <v>9.800475454873414</v>
          </cell>
          <cell r="AW31">
            <v>29.549630998123043</v>
          </cell>
          <cell r="AX31">
            <v>16.994877937587717</v>
          </cell>
          <cell r="AY31">
            <v>22.938861240940824</v>
          </cell>
          <cell r="AZ31">
            <v>22.83469727897527</v>
          </cell>
          <cell r="BA31">
            <v>16.885188122301532</v>
          </cell>
          <cell r="BB31">
            <v>17.653148783763626</v>
          </cell>
          <cell r="BC31">
            <v>-5.927268520303885</v>
          </cell>
          <cell r="BD31">
            <v>43</v>
          </cell>
          <cell r="BE31">
            <v>1312604</v>
          </cell>
          <cell r="BF31">
            <v>0.2743360555777824</v>
          </cell>
          <cell r="BG31">
            <v>30</v>
          </cell>
          <cell r="BH31">
            <v>345532645.03999996</v>
          </cell>
          <cell r="BI31">
            <v>0.8221092757111529</v>
          </cell>
          <cell r="BJ31">
            <v>42</v>
          </cell>
          <cell r="BK31">
            <v>28</v>
          </cell>
          <cell r="BL31">
            <v>43</v>
          </cell>
          <cell r="BM31">
            <v>29</v>
          </cell>
          <cell r="BN31">
            <v>42528977.87</v>
          </cell>
          <cell r="BO31">
            <v>50848255.02</v>
          </cell>
          <cell r="BP31">
            <v>124273</v>
          </cell>
          <cell r="BQ31">
            <v>114413</v>
          </cell>
          <cell r="BR31">
            <v>131796</v>
          </cell>
          <cell r="BS31">
            <v>129586</v>
          </cell>
          <cell r="BT31">
            <v>118702</v>
          </cell>
          <cell r="BU31">
            <v>131831</v>
          </cell>
          <cell r="BV31">
            <v>130881</v>
          </cell>
          <cell r="BW31">
            <v>129939</v>
          </cell>
          <cell r="BX31">
            <v>131185</v>
          </cell>
          <cell r="BY31">
            <v>132653</v>
          </cell>
          <cell r="BZ31">
            <v>126143</v>
          </cell>
          <cell r="CA31">
            <v>50848255.02</v>
          </cell>
          <cell r="CB31">
            <v>42528977.87</v>
          </cell>
        </row>
        <row r="32">
          <cell r="B32" t="str">
            <v>Trb-Pharma</v>
          </cell>
          <cell r="C32">
            <v>30</v>
          </cell>
          <cell r="D32">
            <v>451100617.06</v>
          </cell>
          <cell r="E32">
            <v>0.8588383459911318</v>
          </cell>
          <cell r="F32">
            <v>16.54220701002307</v>
          </cell>
          <cell r="G32">
            <v>93.25685825163974</v>
          </cell>
          <cell r="H32">
            <v>30</v>
          </cell>
          <cell r="I32">
            <v>451100617.06</v>
          </cell>
          <cell r="J32">
            <v>0.8588383459911318</v>
          </cell>
          <cell r="K32">
            <v>16.54220701002307</v>
          </cell>
          <cell r="L32">
            <v>93.25685825163974</v>
          </cell>
          <cell r="M32">
            <v>33</v>
          </cell>
          <cell r="N32">
            <v>3975013</v>
          </cell>
          <cell r="O32">
            <v>0.7926048040208281</v>
          </cell>
          <cell r="P32">
            <v>8.021706449323185</v>
          </cell>
          <cell r="Q32">
            <v>103.0575975254586</v>
          </cell>
          <cell r="R32">
            <v>33</v>
          </cell>
          <cell r="S32">
            <v>3975013</v>
          </cell>
          <cell r="T32">
            <v>0.7926048040208281</v>
          </cell>
          <cell r="U32">
            <v>8.021706449323185</v>
          </cell>
          <cell r="V32">
            <v>103.0575975254586</v>
          </cell>
          <cell r="W32">
            <v>337406</v>
          </cell>
          <cell r="X32">
            <v>337628</v>
          </cell>
          <cell r="Y32">
            <v>0.8258871005484734</v>
          </cell>
          <cell r="Z32">
            <v>0.8552142541855795</v>
          </cell>
          <cell r="AA32">
            <v>35387565.73999997</v>
          </cell>
          <cell r="AB32">
            <v>45157445.57</v>
          </cell>
          <cell r="AC32">
            <v>0.9083111101681878</v>
          </cell>
          <cell r="AD32">
            <v>0.8558556069780235</v>
          </cell>
          <cell r="AE32">
            <v>4139293.819999998</v>
          </cell>
          <cell r="AF32">
            <v>3959398.02</v>
          </cell>
          <cell r="AG32">
            <v>0.9083108722582028</v>
          </cell>
          <cell r="AH32">
            <v>0.8558551809787448</v>
          </cell>
          <cell r="AI32">
            <v>33</v>
          </cell>
          <cell r="AJ32">
            <v>3679828</v>
          </cell>
          <cell r="AK32">
            <v>0.7690891531068622</v>
          </cell>
          <cell r="AL32">
            <v>-4.37835097435999</v>
          </cell>
          <cell r="AM32">
            <v>28</v>
          </cell>
          <cell r="AN32">
            <v>387070597.53999996</v>
          </cell>
          <cell r="AO32">
            <v>0.9209385369531584</v>
          </cell>
          <cell r="AP32">
            <v>26.06119361882382</v>
          </cell>
          <cell r="AQ32">
            <v>19.66661346668794</v>
          </cell>
          <cell r="AR32">
            <v>11.21072910491998</v>
          </cell>
          <cell r="AS32">
            <v>9.710292111138674</v>
          </cell>
          <cell r="AT32">
            <v>12.304713816652612</v>
          </cell>
          <cell r="AU32">
            <v>14.386305735786697</v>
          </cell>
          <cell r="AV32">
            <v>5.821113459446559</v>
          </cell>
          <cell r="AW32">
            <v>14.000708963753405</v>
          </cell>
          <cell r="AX32">
            <v>5.679432451729527</v>
          </cell>
          <cell r="AY32">
            <v>7.064077620840381</v>
          </cell>
          <cell r="AZ32">
            <v>4.385152713816032</v>
          </cell>
          <cell r="BA32">
            <v>8.121108380847875</v>
          </cell>
          <cell r="BB32">
            <v>6.1049154834999175</v>
          </cell>
          <cell r="BC32">
            <v>0.06579610321095775</v>
          </cell>
          <cell r="BD32">
            <v>33</v>
          </cell>
          <cell r="BE32">
            <v>3679828</v>
          </cell>
          <cell r="BF32">
            <v>0.7690891531068622</v>
          </cell>
          <cell r="BG32">
            <v>28</v>
          </cell>
          <cell r="BH32">
            <v>387070597.53999996</v>
          </cell>
          <cell r="BI32">
            <v>0.9209385369531584</v>
          </cell>
          <cell r="BJ32">
            <v>33</v>
          </cell>
          <cell r="BK32">
            <v>31</v>
          </cell>
          <cell r="BL32">
            <v>33</v>
          </cell>
          <cell r="BM32">
            <v>31</v>
          </cell>
          <cell r="BN32">
            <v>47618060.730000004</v>
          </cell>
          <cell r="BO32">
            <v>48583065.849999994</v>
          </cell>
          <cell r="BP32">
            <v>315189</v>
          </cell>
          <cell r="BQ32">
            <v>283035</v>
          </cell>
          <cell r="BR32">
            <v>316724</v>
          </cell>
          <cell r="BS32">
            <v>330907</v>
          </cell>
          <cell r="BT32">
            <v>323947</v>
          </cell>
          <cell r="BU32">
            <v>344110</v>
          </cell>
          <cell r="BV32">
            <v>347828</v>
          </cell>
          <cell r="BW32">
            <v>338982</v>
          </cell>
          <cell r="BX32">
            <v>343852</v>
          </cell>
          <cell r="BY32">
            <v>362569</v>
          </cell>
          <cell r="BZ32">
            <v>330242</v>
          </cell>
          <cell r="CA32">
            <v>48583065.849999994</v>
          </cell>
          <cell r="CB32">
            <v>47618060.730000004</v>
          </cell>
        </row>
        <row r="33">
          <cell r="B33" t="str">
            <v>Abbott</v>
          </cell>
          <cell r="C33">
            <v>31</v>
          </cell>
          <cell r="D33">
            <v>417809778.19</v>
          </cell>
          <cell r="E33">
            <v>0.7954568122257609</v>
          </cell>
          <cell r="F33">
            <v>28.110852457374126</v>
          </cell>
          <cell r="G33">
            <v>102.5140669172892</v>
          </cell>
          <cell r="H33">
            <v>31</v>
          </cell>
          <cell r="I33">
            <v>417809778.19</v>
          </cell>
          <cell r="J33">
            <v>0.7954568122257609</v>
          </cell>
          <cell r="K33">
            <v>28.110852457374126</v>
          </cell>
          <cell r="L33">
            <v>102.5140669172892</v>
          </cell>
          <cell r="M33">
            <v>37</v>
          </cell>
          <cell r="N33">
            <v>2441378</v>
          </cell>
          <cell r="O33">
            <v>0.48680291894158867</v>
          </cell>
          <cell r="P33">
            <v>13.039633217486802</v>
          </cell>
          <cell r="Q33">
            <v>107.84492679736044</v>
          </cell>
          <cell r="R33">
            <v>37</v>
          </cell>
          <cell r="S33">
            <v>2441378</v>
          </cell>
          <cell r="T33">
            <v>0.48680291894158867</v>
          </cell>
          <cell r="U33">
            <v>13.039633217486802</v>
          </cell>
          <cell r="V33">
            <v>107.84492679736044</v>
          </cell>
          <cell r="W33">
            <v>160631</v>
          </cell>
          <cell r="X33">
            <v>169088</v>
          </cell>
          <cell r="Y33">
            <v>0.3931852748564098</v>
          </cell>
          <cell r="Z33">
            <v>0.42830117114614685</v>
          </cell>
          <cell r="AA33">
            <v>27571809.290000007</v>
          </cell>
          <cell r="AB33">
            <v>40145542.43</v>
          </cell>
          <cell r="AC33">
            <v>0.7077000121892386</v>
          </cell>
          <cell r="AD33">
            <v>0.76086650053376</v>
          </cell>
          <cell r="AE33">
            <v>3225082.789999999</v>
          </cell>
          <cell r="AF33">
            <v>3519956.4000000027</v>
          </cell>
          <cell r="AG33">
            <v>0.7076998854093955</v>
          </cell>
          <cell r="AH33">
            <v>0.7608664010392401</v>
          </cell>
          <cell r="AI33">
            <v>37</v>
          </cell>
          <cell r="AJ33">
            <v>2159754</v>
          </cell>
          <cell r="AK33">
            <v>0.4513915799268765</v>
          </cell>
          <cell r="AL33">
            <v>4.032789475306742</v>
          </cell>
          <cell r="AM33">
            <v>35</v>
          </cell>
          <cell r="AN33">
            <v>326131448.02</v>
          </cell>
          <cell r="AO33">
            <v>0.775948936712807</v>
          </cell>
          <cell r="AP33">
            <v>31.644236235789624</v>
          </cell>
          <cell r="AQ33">
            <v>12.078565447948652</v>
          </cell>
          <cell r="AR33">
            <v>7.1481824080849465</v>
          </cell>
          <cell r="AS33">
            <v>16.678448597685435</v>
          </cell>
          <cell r="AT33">
            <v>-24.359145705808448</v>
          </cell>
          <cell r="AU33">
            <v>49.50269989860643</v>
          </cell>
          <cell r="AV33">
            <v>25.296444902716765</v>
          </cell>
          <cell r="AW33">
            <v>17.506382703680966</v>
          </cell>
          <cell r="AX33">
            <v>14.791834125383696</v>
          </cell>
          <cell r="AY33">
            <v>8.885598709779764</v>
          </cell>
          <cell r="AZ33">
            <v>19.534865369114662</v>
          </cell>
          <cell r="BA33">
            <v>2.444775506010477</v>
          </cell>
          <cell r="BB33">
            <v>17.028344818619168</v>
          </cell>
          <cell r="BC33">
            <v>5.26486170166407</v>
          </cell>
          <cell r="BD33">
            <v>37</v>
          </cell>
          <cell r="BE33">
            <v>2159754</v>
          </cell>
          <cell r="BF33">
            <v>0.4513915799268765</v>
          </cell>
          <cell r="BG33">
            <v>35</v>
          </cell>
          <cell r="BH33">
            <v>326131448.02</v>
          </cell>
          <cell r="BI33">
            <v>0.775948936712807</v>
          </cell>
          <cell r="BJ33">
            <v>38</v>
          </cell>
          <cell r="BK33">
            <v>37</v>
          </cell>
          <cell r="BL33">
            <v>38</v>
          </cell>
          <cell r="BM33">
            <v>35</v>
          </cell>
          <cell r="BN33">
            <v>40140219.17</v>
          </cell>
          <cell r="BO33">
            <v>45071186.24</v>
          </cell>
          <cell r="BP33">
            <v>155217</v>
          </cell>
          <cell r="BQ33">
            <v>146897</v>
          </cell>
          <cell r="BR33">
            <v>169788</v>
          </cell>
          <cell r="BS33">
            <v>317013</v>
          </cell>
          <cell r="BT33">
            <v>223589</v>
          </cell>
          <cell r="BU33">
            <v>218160</v>
          </cell>
          <cell r="BV33">
            <v>244207</v>
          </cell>
          <cell r="BW33">
            <v>205919</v>
          </cell>
          <cell r="BX33">
            <v>212068</v>
          </cell>
          <cell r="BY33">
            <v>199419</v>
          </cell>
          <cell r="BZ33">
            <v>180013</v>
          </cell>
          <cell r="CA33">
            <v>45071186.24</v>
          </cell>
          <cell r="CB33">
            <v>40140219.17</v>
          </cell>
        </row>
        <row r="34">
          <cell r="B34" t="str">
            <v>Lazar</v>
          </cell>
          <cell r="C34">
            <v>32</v>
          </cell>
          <cell r="D34">
            <v>417778740.83</v>
          </cell>
          <cell r="E34">
            <v>0.7953977210298764</v>
          </cell>
          <cell r="F34">
            <v>27.73609414256859</v>
          </cell>
          <cell r="G34">
            <v>102.21418600771075</v>
          </cell>
          <cell r="H34">
            <v>32</v>
          </cell>
          <cell r="I34">
            <v>417778740.83</v>
          </cell>
          <cell r="J34">
            <v>0.7953977210298764</v>
          </cell>
          <cell r="K34">
            <v>27.73609414256859</v>
          </cell>
          <cell r="L34">
            <v>102.21418600771075</v>
          </cell>
          <cell r="M34">
            <v>31</v>
          </cell>
          <cell r="N34">
            <v>4180259</v>
          </cell>
          <cell r="O34">
            <v>0.8335301961154097</v>
          </cell>
          <cell r="P34">
            <v>8.218673088278972</v>
          </cell>
          <cell r="Q34">
            <v>103.24551261466313</v>
          </cell>
          <cell r="R34">
            <v>31</v>
          </cell>
          <cell r="S34">
            <v>4180259</v>
          </cell>
          <cell r="T34">
            <v>0.8335301961154097</v>
          </cell>
          <cell r="U34">
            <v>8.218673088278972</v>
          </cell>
          <cell r="V34">
            <v>103.24551261466313</v>
          </cell>
          <cell r="W34">
            <v>347613</v>
          </cell>
          <cell r="X34">
            <v>342807</v>
          </cell>
          <cell r="Y34">
            <v>0.8508713321131114</v>
          </cell>
          <cell r="Z34">
            <v>0.8683326999970262</v>
          </cell>
          <cell r="AA34">
            <v>31640209.24000001</v>
          </cell>
          <cell r="AB34">
            <v>41943684.040000014</v>
          </cell>
          <cell r="AC34">
            <v>0.8121257560322426</v>
          </cell>
          <cell r="AD34">
            <v>0.7949461425425939</v>
          </cell>
          <cell r="AE34">
            <v>3700953.8899999997</v>
          </cell>
          <cell r="AF34">
            <v>3677605.5300000003</v>
          </cell>
          <cell r="AG34">
            <v>0.8121232273415397</v>
          </cell>
          <cell r="AH34">
            <v>0.7949435067017038</v>
          </cell>
          <cell r="AI34">
            <v>32</v>
          </cell>
          <cell r="AJ34">
            <v>3862789</v>
          </cell>
          <cell r="AK34">
            <v>0.8073282557338286</v>
          </cell>
          <cell r="AL34">
            <v>4.885150867189347</v>
          </cell>
          <cell r="AM34">
            <v>32</v>
          </cell>
          <cell r="AN34">
            <v>327063970.15999997</v>
          </cell>
          <cell r="AO34">
            <v>0.7781676419845224</v>
          </cell>
          <cell r="AP34">
            <v>48.457009061847025</v>
          </cell>
          <cell r="AQ34">
            <v>13.39261540268204</v>
          </cell>
          <cell r="AR34">
            <v>4.243081830419748</v>
          </cell>
          <cell r="AS34">
            <v>23.16942552863759</v>
          </cell>
          <cell r="AT34">
            <v>26.45398994129642</v>
          </cell>
          <cell r="AU34">
            <v>18.016150152771715</v>
          </cell>
          <cell r="AV34">
            <v>5.3004064209396295</v>
          </cell>
          <cell r="AW34">
            <v>12.678452787995663</v>
          </cell>
          <cell r="AX34">
            <v>3.666346037881252</v>
          </cell>
          <cell r="AY34">
            <v>3.1962533233683255</v>
          </cell>
          <cell r="AZ34">
            <v>1.669009652316622</v>
          </cell>
          <cell r="BA34">
            <v>4.242136185856871</v>
          </cell>
          <cell r="BB34">
            <v>2.89903989248268</v>
          </cell>
          <cell r="BC34">
            <v>-1.3825719981703788</v>
          </cell>
          <cell r="BD34">
            <v>32</v>
          </cell>
          <cell r="BE34">
            <v>3862789</v>
          </cell>
          <cell r="BF34">
            <v>0.8073282557338286</v>
          </cell>
          <cell r="BG34">
            <v>32</v>
          </cell>
          <cell r="BH34">
            <v>327063970.15999997</v>
          </cell>
          <cell r="BI34">
            <v>0.7781676419845224</v>
          </cell>
          <cell r="BJ34">
            <v>31</v>
          </cell>
          <cell r="BK34">
            <v>32</v>
          </cell>
          <cell r="BL34">
            <v>32</v>
          </cell>
          <cell r="BM34">
            <v>33</v>
          </cell>
          <cell r="BN34">
            <v>40231567.24000001</v>
          </cell>
          <cell r="BO34">
            <v>45032010.6</v>
          </cell>
          <cell r="BP34">
            <v>335301</v>
          </cell>
          <cell r="BQ34">
            <v>343841</v>
          </cell>
          <cell r="BR34">
            <v>378908</v>
          </cell>
          <cell r="BS34">
            <v>367710</v>
          </cell>
          <cell r="BT34">
            <v>329565</v>
          </cell>
          <cell r="BU34">
            <v>347675</v>
          </cell>
          <cell r="BV34">
            <v>352421</v>
          </cell>
          <cell r="BW34">
            <v>336911</v>
          </cell>
          <cell r="BX34">
            <v>345697</v>
          </cell>
          <cell r="BY34">
            <v>364074</v>
          </cell>
          <cell r="BZ34">
            <v>335349</v>
          </cell>
          <cell r="CA34">
            <v>45032010.6</v>
          </cell>
          <cell r="CB34">
            <v>40231567.24000001</v>
          </cell>
        </row>
        <row r="35">
          <cell r="B35" t="str">
            <v>Poen</v>
          </cell>
          <cell r="C35">
            <v>33</v>
          </cell>
          <cell r="D35">
            <v>391315956.52</v>
          </cell>
          <cell r="E35">
            <v>0.7450159369054321</v>
          </cell>
          <cell r="F35">
            <v>34.57262515965165</v>
          </cell>
          <cell r="G35">
            <v>107.68476546857697</v>
          </cell>
          <cell r="H35">
            <v>33</v>
          </cell>
          <cell r="I35">
            <v>391315956.52</v>
          </cell>
          <cell r="J35">
            <v>0.7450159369054321</v>
          </cell>
          <cell r="K35">
            <v>34.57262515965165</v>
          </cell>
          <cell r="L35">
            <v>107.68476546857697</v>
          </cell>
          <cell r="M35">
            <v>25</v>
          </cell>
          <cell r="N35">
            <v>5126490</v>
          </cell>
          <cell r="O35">
            <v>1.0222056133564181</v>
          </cell>
          <cell r="P35">
            <v>13.863752364901337</v>
          </cell>
          <cell r="Q35">
            <v>108.63117376752025</v>
          </cell>
          <cell r="R35">
            <v>25</v>
          </cell>
          <cell r="S35">
            <v>5126490</v>
          </cell>
          <cell r="T35">
            <v>1.0222056133564181</v>
          </cell>
          <cell r="U35">
            <v>13.863752364901337</v>
          </cell>
          <cell r="V35">
            <v>108.63117376752025</v>
          </cell>
          <cell r="W35">
            <v>417484</v>
          </cell>
          <cell r="X35">
            <v>442121</v>
          </cell>
          <cell r="Y35">
            <v>1.0218983962507449</v>
          </cell>
          <cell r="Z35">
            <v>1.1198958062565387</v>
          </cell>
          <cell r="AA35">
            <v>28658315.92</v>
          </cell>
          <cell r="AB35">
            <v>40624535.769999996</v>
          </cell>
          <cell r="AC35">
            <v>0.7355879446497886</v>
          </cell>
          <cell r="AD35">
            <v>0.7699447185456415</v>
          </cell>
          <cell r="AE35">
            <v>3352172.46</v>
          </cell>
          <cell r="AF35">
            <v>3561954.720000001</v>
          </cell>
          <cell r="AG35">
            <v>0.7355879586007565</v>
          </cell>
          <cell r="AH35">
            <v>0.7699446699030513</v>
          </cell>
          <cell r="AI35">
            <v>28</v>
          </cell>
          <cell r="AJ35">
            <v>4502302</v>
          </cell>
          <cell r="AK35">
            <v>0.9409873592492182</v>
          </cell>
          <cell r="AL35">
            <v>4.695542901364913</v>
          </cell>
          <cell r="AM35">
            <v>37</v>
          </cell>
          <cell r="AN35">
            <v>290784218.59999996</v>
          </cell>
          <cell r="AO35">
            <v>0.6918489664379053</v>
          </cell>
          <cell r="AP35">
            <v>40.216783381213126</v>
          </cell>
          <cell r="AQ35">
            <v>10.703811539093856</v>
          </cell>
          <cell r="AR35">
            <v>2.047844895510864</v>
          </cell>
          <cell r="AS35">
            <v>13.736828271725887</v>
          </cell>
          <cell r="AT35">
            <v>20.40260161860772</v>
          </cell>
          <cell r="AU35">
            <v>23.727883771423297</v>
          </cell>
          <cell r="AV35">
            <v>14.685855994036778</v>
          </cell>
          <cell r="AW35">
            <v>24.32429275585768</v>
          </cell>
          <cell r="AX35">
            <v>11.518792615998663</v>
          </cell>
          <cell r="AY35">
            <v>11.979815484452082</v>
          </cell>
          <cell r="AZ35">
            <v>14.685082265448512</v>
          </cell>
          <cell r="BA35">
            <v>15.726543473040987</v>
          </cell>
          <cell r="BB35">
            <v>11.23714420267472</v>
          </cell>
          <cell r="BC35">
            <v>5.901304002069541</v>
          </cell>
          <cell r="BD35">
            <v>28</v>
          </cell>
          <cell r="BE35">
            <v>4502302</v>
          </cell>
          <cell r="BF35">
            <v>0.9409873592492182</v>
          </cell>
          <cell r="BG35">
            <v>37</v>
          </cell>
          <cell r="BH35">
            <v>290784218.59999996</v>
          </cell>
          <cell r="BI35">
            <v>0.6918489664379053</v>
          </cell>
          <cell r="BJ35">
            <v>25</v>
          </cell>
          <cell r="BK35">
            <v>36</v>
          </cell>
          <cell r="BL35">
            <v>23</v>
          </cell>
          <cell r="BM35">
            <v>34</v>
          </cell>
          <cell r="BN35">
            <v>35773422.45999999</v>
          </cell>
          <cell r="BO35">
            <v>42130423.41</v>
          </cell>
          <cell r="BP35">
            <v>401495</v>
          </cell>
          <cell r="BQ35">
            <v>380800</v>
          </cell>
          <cell r="BR35">
            <v>422813</v>
          </cell>
          <cell r="BS35">
            <v>428534</v>
          </cell>
          <cell r="BT35">
            <v>400030</v>
          </cell>
          <cell r="BU35">
            <v>425756</v>
          </cell>
          <cell r="BV35">
            <v>429160</v>
          </cell>
          <cell r="BW35">
            <v>425184</v>
          </cell>
          <cell r="BX35">
            <v>458933</v>
          </cell>
          <cell r="BY35">
            <v>472324</v>
          </cell>
          <cell r="BZ35">
            <v>439340</v>
          </cell>
          <cell r="CA35">
            <v>42130423.41</v>
          </cell>
          <cell r="CB35">
            <v>35773422.45999999</v>
          </cell>
        </row>
        <row r="36">
          <cell r="B36" t="str">
            <v>Alcon</v>
          </cell>
          <cell r="C36">
            <v>34</v>
          </cell>
          <cell r="D36">
            <v>389921565.86</v>
          </cell>
          <cell r="E36">
            <v>0.7423611939881983</v>
          </cell>
          <cell r="F36">
            <v>19.406685961229076</v>
          </cell>
          <cell r="G36">
            <v>95.54900900432328</v>
          </cell>
          <cell r="H36">
            <v>34</v>
          </cell>
          <cell r="I36">
            <v>389921565.86</v>
          </cell>
          <cell r="J36">
            <v>0.7423611939881983</v>
          </cell>
          <cell r="K36">
            <v>19.406685961229076</v>
          </cell>
          <cell r="L36">
            <v>95.54900900432328</v>
          </cell>
          <cell r="M36">
            <v>32</v>
          </cell>
          <cell r="N36">
            <v>4113718</v>
          </cell>
          <cell r="O36">
            <v>0.8202621347872203</v>
          </cell>
          <cell r="P36">
            <v>-0.20883835755872715</v>
          </cell>
          <cell r="Q36">
            <v>95.20528522634842</v>
          </cell>
          <cell r="R36">
            <v>32</v>
          </cell>
          <cell r="S36">
            <v>4113718</v>
          </cell>
          <cell r="T36">
            <v>0.8202621347872203</v>
          </cell>
          <cell r="U36">
            <v>-0.20883835755872715</v>
          </cell>
          <cell r="V36">
            <v>95.20528522634842</v>
          </cell>
          <cell r="W36">
            <v>372677</v>
          </cell>
          <cell r="X36">
            <v>364795</v>
          </cell>
          <cell r="Y36">
            <v>0.9122218542975032</v>
          </cell>
          <cell r="Z36">
            <v>0.9240284687751861</v>
          </cell>
          <cell r="AA36">
            <v>30967098.569999993</v>
          </cell>
          <cell r="AB36">
            <v>45230146.66000002</v>
          </cell>
          <cell r="AC36">
            <v>0.7948486733296398</v>
          </cell>
          <cell r="AD36">
            <v>0.8572334890686629</v>
          </cell>
          <cell r="AE36">
            <v>3622233.0100000002</v>
          </cell>
          <cell r="AF36">
            <v>3965776.579999999</v>
          </cell>
          <cell r="AG36">
            <v>0.7948490172257348</v>
          </cell>
          <cell r="AH36">
            <v>0.8572339571451235</v>
          </cell>
          <cell r="AI36">
            <v>30</v>
          </cell>
          <cell r="AJ36">
            <v>4122327</v>
          </cell>
          <cell r="AK36">
            <v>0.861572057514523</v>
          </cell>
          <cell r="AL36">
            <v>8.778854983586836</v>
          </cell>
          <cell r="AM36">
            <v>33</v>
          </cell>
          <cell r="AN36">
            <v>326549190.0400001</v>
          </cell>
          <cell r="AO36">
            <v>0.7769428502964473</v>
          </cell>
          <cell r="AP36">
            <v>32.79877559204063</v>
          </cell>
          <cell r="AQ36">
            <v>9.656034837874428</v>
          </cell>
          <cell r="AR36">
            <v>-2.8722214868864615</v>
          </cell>
          <cell r="AS36">
            <v>3.8799899307073726</v>
          </cell>
          <cell r="AT36">
            <v>4.5255164091004385</v>
          </cell>
          <cell r="AU36">
            <v>-1.4309751268138937</v>
          </cell>
          <cell r="AV36">
            <v>-8.456538123351343</v>
          </cell>
          <cell r="AW36">
            <v>5.490313543419467</v>
          </cell>
          <cell r="AX36">
            <v>-2.034092577326574</v>
          </cell>
          <cell r="AY36">
            <v>-1.896007470595984</v>
          </cell>
          <cell r="AZ36">
            <v>-0.6274568261119162</v>
          </cell>
          <cell r="BA36">
            <v>6.006444045998083</v>
          </cell>
          <cell r="BB36">
            <v>-2.8325800275757818</v>
          </cell>
          <cell r="BC36">
            <v>-2.114968189611921</v>
          </cell>
          <cell r="BD36">
            <v>30</v>
          </cell>
          <cell r="BE36">
            <v>4122327</v>
          </cell>
          <cell r="BF36">
            <v>0.861572057514523</v>
          </cell>
          <cell r="BG36">
            <v>33</v>
          </cell>
          <cell r="BH36">
            <v>326549190.0400001</v>
          </cell>
          <cell r="BI36">
            <v>0.7769428502964473</v>
          </cell>
          <cell r="BJ36">
            <v>30</v>
          </cell>
          <cell r="BK36">
            <v>34</v>
          </cell>
          <cell r="BL36">
            <v>28</v>
          </cell>
          <cell r="BM36">
            <v>30</v>
          </cell>
          <cell r="BN36">
            <v>40178940.97</v>
          </cell>
          <cell r="BO36">
            <v>41877410.359999985</v>
          </cell>
          <cell r="BP36">
            <v>344892</v>
          </cell>
          <cell r="BQ36">
            <v>313622</v>
          </cell>
          <cell r="BR36">
            <v>334328</v>
          </cell>
          <cell r="BS36">
            <v>318099</v>
          </cell>
          <cell r="BT36">
            <v>291511</v>
          </cell>
          <cell r="BU36">
            <v>359223</v>
          </cell>
          <cell r="BV36">
            <v>347007</v>
          </cell>
          <cell r="BW36">
            <v>342483</v>
          </cell>
          <cell r="BX36">
            <v>359983</v>
          </cell>
          <cell r="BY36">
            <v>393162</v>
          </cell>
          <cell r="BZ36">
            <v>344613</v>
          </cell>
          <cell r="CA36">
            <v>41877410.359999985</v>
          </cell>
          <cell r="CB36">
            <v>40178940.97</v>
          </cell>
        </row>
        <row r="37">
          <cell r="B37" t="str">
            <v>Cassara</v>
          </cell>
          <cell r="C37">
            <v>35</v>
          </cell>
          <cell r="D37">
            <v>387988167.78999996</v>
          </cell>
          <cell r="E37">
            <v>0.738680249343513</v>
          </cell>
          <cell r="F37">
            <v>39.606615472571164</v>
          </cell>
          <cell r="G37">
            <v>111.71295519568322</v>
          </cell>
          <cell r="H37">
            <v>35</v>
          </cell>
          <cell r="I37">
            <v>387988167.78999996</v>
          </cell>
          <cell r="J37">
            <v>0.738680249343513</v>
          </cell>
          <cell r="K37">
            <v>39.606615472571164</v>
          </cell>
          <cell r="L37">
            <v>111.71295519568322</v>
          </cell>
          <cell r="M37">
            <v>16</v>
          </cell>
          <cell r="N37">
            <v>10485715</v>
          </cell>
          <cell r="O37">
            <v>2.0908178369714157</v>
          </cell>
          <cell r="P37">
            <v>6.726540057688446</v>
          </cell>
          <cell r="Q37">
            <v>101.82195016248892</v>
          </cell>
          <cell r="R37">
            <v>16</v>
          </cell>
          <cell r="S37">
            <v>10485715</v>
          </cell>
          <cell r="T37">
            <v>2.0908178369714157</v>
          </cell>
          <cell r="U37">
            <v>6.726540057688446</v>
          </cell>
          <cell r="V37">
            <v>101.82195016248892</v>
          </cell>
          <cell r="W37">
            <v>766369</v>
          </cell>
          <cell r="X37">
            <v>774735</v>
          </cell>
          <cell r="Y37">
            <v>1.8758832722602234</v>
          </cell>
          <cell r="Z37">
            <v>1.9624095608671823</v>
          </cell>
          <cell r="AA37">
            <v>24269154.5</v>
          </cell>
          <cell r="AB37">
            <v>33857752.78999999</v>
          </cell>
          <cell r="AC37">
            <v>0.6229290488274849</v>
          </cell>
          <cell r="AD37">
            <v>0.6416958975254391</v>
          </cell>
          <cell r="AE37">
            <v>2838761.68</v>
          </cell>
          <cell r="AF37">
            <v>2968633.7700000005</v>
          </cell>
          <cell r="AG37">
            <v>0.6229270522511405</v>
          </cell>
          <cell r="AH37">
            <v>0.6416936563712693</v>
          </cell>
          <cell r="AI37">
            <v>16</v>
          </cell>
          <cell r="AJ37">
            <v>9824843</v>
          </cell>
          <cell r="AK37">
            <v>2.053405806542557</v>
          </cell>
          <cell r="AL37">
            <v>0.1861605877763628</v>
          </cell>
          <cell r="AM37">
            <v>38</v>
          </cell>
          <cell r="AN37">
            <v>277915316.89000005</v>
          </cell>
          <cell r="AO37">
            <v>0.6612306048565232</v>
          </cell>
          <cell r="AP37">
            <v>61.95760643239496</v>
          </cell>
          <cell r="AQ37">
            <v>7.269390874454462</v>
          </cell>
          <cell r="AR37">
            <v>1.9346909969945258</v>
          </cell>
          <cell r="AS37">
            <v>10.065584040248133</v>
          </cell>
          <cell r="AT37">
            <v>6.400932802482684</v>
          </cell>
          <cell r="AU37">
            <v>10.22129516529413</v>
          </cell>
          <cell r="AV37">
            <v>3.098309457532755</v>
          </cell>
          <cell r="AW37">
            <v>13.780228098835568</v>
          </cell>
          <cell r="AX37">
            <v>8.094656881678898</v>
          </cell>
          <cell r="AY37">
            <v>4.541787944582998</v>
          </cell>
          <cell r="AZ37">
            <v>9.789398516139048</v>
          </cell>
          <cell r="BA37">
            <v>6.070868391578554</v>
          </cell>
          <cell r="BB37">
            <v>4.570416417829426</v>
          </cell>
          <cell r="BC37">
            <v>1.0916412328786818</v>
          </cell>
          <cell r="BD37">
            <v>16</v>
          </cell>
          <cell r="BE37">
            <v>9824843</v>
          </cell>
          <cell r="BF37">
            <v>2.053405806542557</v>
          </cell>
          <cell r="BG37">
            <v>38</v>
          </cell>
          <cell r="BH37">
            <v>277915316.89000005</v>
          </cell>
          <cell r="BI37">
            <v>0.6612306048565232</v>
          </cell>
          <cell r="BJ37">
            <v>16</v>
          </cell>
          <cell r="BK37">
            <v>38</v>
          </cell>
          <cell r="BL37">
            <v>15</v>
          </cell>
          <cell r="BM37">
            <v>37</v>
          </cell>
          <cell r="BN37">
            <v>34108947.96</v>
          </cell>
          <cell r="BO37">
            <v>41895122.21000001</v>
          </cell>
          <cell r="BP37">
            <v>753963</v>
          </cell>
          <cell r="BQ37">
            <v>681700</v>
          </cell>
          <cell r="BR37">
            <v>827662</v>
          </cell>
          <cell r="BS37">
            <v>895138</v>
          </cell>
          <cell r="BT37">
            <v>911121</v>
          </cell>
          <cell r="BU37">
            <v>1046125</v>
          </cell>
          <cell r="BV37">
            <v>1049464</v>
          </cell>
          <cell r="BW37">
            <v>933117</v>
          </cell>
          <cell r="BX37">
            <v>962449</v>
          </cell>
          <cell r="BY37">
            <v>879808</v>
          </cell>
          <cell r="BZ37">
            <v>770433</v>
          </cell>
          <cell r="CA37">
            <v>41895122.21000001</v>
          </cell>
          <cell r="CB37">
            <v>34108947.96</v>
          </cell>
        </row>
        <row r="38">
          <cell r="B38" t="str">
            <v>Servier</v>
          </cell>
          <cell r="C38">
            <v>36</v>
          </cell>
          <cell r="D38">
            <v>383190421.46</v>
          </cell>
          <cell r="E38">
            <v>0.7295459489974015</v>
          </cell>
          <cell r="F38">
            <v>26.76704258979319</v>
          </cell>
          <cell r="G38">
            <v>101.43875274954416</v>
          </cell>
          <cell r="H38">
            <v>36</v>
          </cell>
          <cell r="I38">
            <v>383190421.46</v>
          </cell>
          <cell r="J38">
            <v>0.7295459489974015</v>
          </cell>
          <cell r="K38">
            <v>26.76704258979319</v>
          </cell>
          <cell r="L38">
            <v>101.43875274954416</v>
          </cell>
          <cell r="M38">
            <v>38</v>
          </cell>
          <cell r="N38">
            <v>2231726</v>
          </cell>
          <cell r="O38">
            <v>0.4449989846217325</v>
          </cell>
          <cell r="P38">
            <v>4.61079957869297</v>
          </cell>
          <cell r="Q38">
            <v>99.8034379771169</v>
          </cell>
          <cell r="R38">
            <v>38</v>
          </cell>
          <cell r="S38">
            <v>2231726</v>
          </cell>
          <cell r="T38">
            <v>0.4449989846217325</v>
          </cell>
          <cell r="U38">
            <v>4.61079957869297</v>
          </cell>
          <cell r="V38">
            <v>99.8034379771169</v>
          </cell>
          <cell r="W38">
            <v>200810</v>
          </cell>
          <cell r="X38">
            <v>206187</v>
          </cell>
          <cell r="Y38">
            <v>0.4915336083565168</v>
          </cell>
          <cell r="Z38">
            <v>0.5222732161662009</v>
          </cell>
          <cell r="AA38">
            <v>31000009.700000014</v>
          </cell>
          <cell r="AB38">
            <v>43660945.73</v>
          </cell>
          <cell r="AC38">
            <v>0.7956934204718097</v>
          </cell>
          <cell r="AD38">
            <v>0.8274928915334502</v>
          </cell>
          <cell r="AE38">
            <v>3626085.13</v>
          </cell>
          <cell r="AF38">
            <v>3828191.079999998</v>
          </cell>
          <cell r="AG38">
            <v>0.7956943117685713</v>
          </cell>
          <cell r="AH38">
            <v>0.8274937637097204</v>
          </cell>
          <cell r="AI38">
            <v>38</v>
          </cell>
          <cell r="AJ38">
            <v>2133361</v>
          </cell>
          <cell r="AK38">
            <v>0.44587540633997264</v>
          </cell>
          <cell r="AL38">
            <v>5.055604061068686</v>
          </cell>
          <cell r="AM38">
            <v>36</v>
          </cell>
          <cell r="AN38">
            <v>302279215.19000006</v>
          </cell>
          <cell r="AO38">
            <v>0.7191984613599065</v>
          </cell>
          <cell r="AP38">
            <v>28.764227655251084</v>
          </cell>
          <cell r="AQ38">
            <v>8.590556120352154</v>
          </cell>
          <cell r="AR38">
            <v>0.18725075952576997</v>
          </cell>
          <cell r="AS38">
            <v>8.764850930284695</v>
          </cell>
          <cell r="AT38">
            <v>-4.477511966653102</v>
          </cell>
          <cell r="AU38">
            <v>13.349106642668996</v>
          </cell>
          <cell r="AV38">
            <v>5.631016978820225</v>
          </cell>
          <cell r="AW38">
            <v>8.657663816949036</v>
          </cell>
          <cell r="AX38">
            <v>9.544284006254022</v>
          </cell>
          <cell r="AY38">
            <v>2.0232101369085154</v>
          </cell>
          <cell r="AZ38">
            <v>6.093938998143034</v>
          </cell>
          <cell r="BA38">
            <v>1.4716998837445816</v>
          </cell>
          <cell r="BB38">
            <v>4.319408922989476</v>
          </cell>
          <cell r="BC38">
            <v>2.6776554952442577</v>
          </cell>
          <cell r="BD38">
            <v>38</v>
          </cell>
          <cell r="BE38">
            <v>2133361</v>
          </cell>
          <cell r="BF38">
            <v>0.44587540633997264</v>
          </cell>
          <cell r="BG38">
            <v>36</v>
          </cell>
          <cell r="BH38">
            <v>302279215.19000006</v>
          </cell>
          <cell r="BI38">
            <v>0.7191984613599065</v>
          </cell>
          <cell r="BJ38">
            <v>37</v>
          </cell>
          <cell r="BK38">
            <v>33</v>
          </cell>
          <cell r="BL38">
            <v>35</v>
          </cell>
          <cell r="BM38">
            <v>32</v>
          </cell>
          <cell r="BN38">
            <v>37221713.05</v>
          </cell>
          <cell r="BO38">
            <v>41185178.36999999</v>
          </cell>
          <cell r="BP38">
            <v>185660</v>
          </cell>
          <cell r="BQ38">
            <v>174672</v>
          </cell>
          <cell r="BR38">
            <v>185391</v>
          </cell>
          <cell r="BS38">
            <v>190193</v>
          </cell>
          <cell r="BT38">
            <v>181041</v>
          </cell>
          <cell r="BU38">
            <v>173234</v>
          </cell>
          <cell r="BV38">
            <v>190572</v>
          </cell>
          <cell r="BW38">
            <v>176089</v>
          </cell>
          <cell r="BX38">
            <v>186824</v>
          </cell>
          <cell r="BY38">
            <v>194642</v>
          </cell>
          <cell r="BZ38">
            <v>187221</v>
          </cell>
          <cell r="CA38">
            <v>41185178.36999999</v>
          </cell>
          <cell r="CB38">
            <v>37221713.05</v>
          </cell>
        </row>
        <row r="39">
          <cell r="B39" t="str">
            <v>Eli Lilly</v>
          </cell>
          <cell r="C39">
            <v>37</v>
          </cell>
          <cell r="D39">
            <v>367724079.28999984</v>
          </cell>
          <cell r="E39">
            <v>0.700099995643609</v>
          </cell>
          <cell r="F39">
            <v>7.597461525200266</v>
          </cell>
          <cell r="G39">
            <v>86.09928947740697</v>
          </cell>
          <cell r="H39">
            <v>37</v>
          </cell>
          <cell r="I39">
            <v>367724079.28999984</v>
          </cell>
          <cell r="J39">
            <v>0.700099995643609</v>
          </cell>
          <cell r="K39">
            <v>7.597461525200266</v>
          </cell>
          <cell r="L39">
            <v>86.09928947740697</v>
          </cell>
          <cell r="M39">
            <v>57</v>
          </cell>
          <cell r="N39">
            <v>821612</v>
          </cell>
          <cell r="O39">
            <v>0.16382678955796137</v>
          </cell>
          <cell r="P39">
            <v>-8.485363552622927</v>
          </cell>
          <cell r="Q39">
            <v>87.30910555562274</v>
          </cell>
          <cell r="R39">
            <v>57</v>
          </cell>
          <cell r="S39">
            <v>821612</v>
          </cell>
          <cell r="T39">
            <v>0.16382678955796137</v>
          </cell>
          <cell r="U39">
            <v>-8.485363552622927</v>
          </cell>
          <cell r="V39">
            <v>87.30910555562274</v>
          </cell>
          <cell r="W39">
            <v>94607</v>
          </cell>
          <cell r="X39">
            <v>71063</v>
          </cell>
          <cell r="Y39">
            <v>0.23157472280157854</v>
          </cell>
          <cell r="Z39">
            <v>0.18000311154640564</v>
          </cell>
          <cell r="AA39">
            <v>35704014.85999999</v>
          </cell>
          <cell r="AB39">
            <v>38376239.85999998</v>
          </cell>
          <cell r="AC39">
            <v>0.9164335748104525</v>
          </cell>
          <cell r="AD39">
            <v>0.7273334362547403</v>
          </cell>
          <cell r="AE39">
            <v>4176313.830000001</v>
          </cell>
          <cell r="AF39">
            <v>3364826.4399999995</v>
          </cell>
          <cell r="AG39">
            <v>0.916434402269926</v>
          </cell>
          <cell r="AH39">
            <v>0.7273338338862596</v>
          </cell>
          <cell r="AI39">
            <v>53</v>
          </cell>
          <cell r="AJ39">
            <v>897793</v>
          </cell>
          <cell r="AK39">
            <v>0.18763998155220005</v>
          </cell>
          <cell r="AL39">
            <v>12.220197293094737</v>
          </cell>
          <cell r="AM39">
            <v>31</v>
          </cell>
          <cell r="AN39">
            <v>341759065.76</v>
          </cell>
          <cell r="AO39">
            <v>0.8131309792368495</v>
          </cell>
          <cell r="AP39">
            <v>44.827722037324506</v>
          </cell>
          <cell r="AQ39">
            <v>26.157805603339067</v>
          </cell>
          <cell r="AR39">
            <v>-1.5649233823438191</v>
          </cell>
          <cell r="AS39">
            <v>-24.67127829865081</v>
          </cell>
          <cell r="AT39">
            <v>-14.810299714557562</v>
          </cell>
          <cell r="AU39">
            <v>9.619291093760808</v>
          </cell>
          <cell r="AV39">
            <v>-6.372959248804976</v>
          </cell>
          <cell r="AW39">
            <v>45.18857356235997</v>
          </cell>
          <cell r="AX39">
            <v>-19.135144935747796</v>
          </cell>
          <cell r="AY39">
            <v>3.941607855594076</v>
          </cell>
          <cell r="AZ39">
            <v>-7.138284652750759</v>
          </cell>
          <cell r="BA39">
            <v>-23.187347931873482</v>
          </cell>
          <cell r="BB39">
            <v>-14.898824669817035</v>
          </cell>
          <cell r="BC39">
            <v>-24.886107793292254</v>
          </cell>
          <cell r="BD39">
            <v>53</v>
          </cell>
          <cell r="BE39">
            <v>897793</v>
          </cell>
          <cell r="BF39">
            <v>0.18763998155220005</v>
          </cell>
          <cell r="BG39">
            <v>31</v>
          </cell>
          <cell r="BH39">
            <v>341759065.76</v>
          </cell>
          <cell r="BI39">
            <v>0.8131309792368495</v>
          </cell>
          <cell r="BJ39">
            <v>46</v>
          </cell>
          <cell r="BK39">
            <v>29</v>
          </cell>
          <cell r="BL39">
            <v>56</v>
          </cell>
          <cell r="BM39">
            <v>36</v>
          </cell>
          <cell r="BN39">
            <v>42000563.16</v>
          </cell>
          <cell r="BO39">
            <v>39596046.199999996</v>
          </cell>
          <cell r="BP39">
            <v>63467</v>
          </cell>
          <cell r="BQ39">
            <v>52706</v>
          </cell>
          <cell r="BR39">
            <v>57302</v>
          </cell>
          <cell r="BS39">
            <v>79326</v>
          </cell>
          <cell r="BT39">
            <v>66008</v>
          </cell>
          <cell r="BU39">
            <v>77763</v>
          </cell>
          <cell r="BV39">
            <v>71360</v>
          </cell>
          <cell r="BW39">
            <v>75261</v>
          </cell>
          <cell r="BX39">
            <v>73982</v>
          </cell>
          <cell r="BY39">
            <v>63140</v>
          </cell>
          <cell r="BZ39">
            <v>70234</v>
          </cell>
          <cell r="CA39">
            <v>39596046.199999996</v>
          </cell>
          <cell r="CB39">
            <v>42000563.16</v>
          </cell>
        </row>
        <row r="40">
          <cell r="B40" t="str">
            <v>Takeda</v>
          </cell>
          <cell r="C40">
            <v>38</v>
          </cell>
          <cell r="D40">
            <v>360735945.93999994</v>
          </cell>
          <cell r="E40">
            <v>0.686795476294922</v>
          </cell>
          <cell r="F40">
            <v>10.540184083816673</v>
          </cell>
          <cell r="G40">
            <v>88.45405061985892</v>
          </cell>
          <cell r="H40">
            <v>38</v>
          </cell>
          <cell r="I40">
            <v>360735945.93999994</v>
          </cell>
          <cell r="J40">
            <v>0.686795476294922</v>
          </cell>
          <cell r="K40">
            <v>10.540184083816673</v>
          </cell>
          <cell r="L40">
            <v>88.45405061985892</v>
          </cell>
          <cell r="M40">
            <v>36</v>
          </cell>
          <cell r="N40">
            <v>2470275</v>
          </cell>
          <cell r="O40">
            <v>0.4925648877758516</v>
          </cell>
          <cell r="P40">
            <v>-6.60850826536109</v>
          </cell>
          <cell r="Q40">
            <v>89.09971045500842</v>
          </cell>
          <cell r="R40">
            <v>36</v>
          </cell>
          <cell r="S40">
            <v>2470275</v>
          </cell>
          <cell r="T40">
            <v>0.4925648877758516</v>
          </cell>
          <cell r="U40">
            <v>-6.60850826536109</v>
          </cell>
          <cell r="V40">
            <v>89.09971045500842</v>
          </cell>
          <cell r="W40">
            <v>220469</v>
          </cell>
          <cell r="X40">
            <v>186462</v>
          </cell>
          <cell r="Y40">
            <v>0.5396540167359838</v>
          </cell>
          <cell r="Z40">
            <v>0.47230964334697223</v>
          </cell>
          <cell r="AA40">
            <v>29075262.95000001</v>
          </cell>
          <cell r="AB40">
            <v>33829947.44</v>
          </cell>
          <cell r="AC40">
            <v>0.7462899415738821</v>
          </cell>
          <cell r="AD40">
            <v>0.6411689110141097</v>
          </cell>
          <cell r="AE40">
            <v>3400941.999999999</v>
          </cell>
          <cell r="AF40">
            <v>2966204.6799999983</v>
          </cell>
          <cell r="AG40">
            <v>0.7462897607301425</v>
          </cell>
          <cell r="AH40">
            <v>0.6411685893658648</v>
          </cell>
          <cell r="AI40">
            <v>35</v>
          </cell>
          <cell r="AJ40">
            <v>2645075</v>
          </cell>
          <cell r="AK40">
            <v>0.5528243416958981</v>
          </cell>
          <cell r="AL40">
            <v>-8.332749960319086</v>
          </cell>
          <cell r="AM40">
            <v>34</v>
          </cell>
          <cell r="AN40">
            <v>326339194.14000005</v>
          </cell>
          <cell r="AO40">
            <v>0.7764432171077181</v>
          </cell>
          <cell r="AP40">
            <v>32.04536302944456</v>
          </cell>
          <cell r="AQ40">
            <v>3.246759328637805</v>
          </cell>
          <cell r="AR40">
            <v>-4.154624097119264</v>
          </cell>
          <cell r="AS40">
            <v>-7.5021984089654215</v>
          </cell>
          <cell r="AT40">
            <v>-6.233195793957136</v>
          </cell>
          <cell r="AU40">
            <v>-3.1771573983983226</v>
          </cell>
          <cell r="AV40">
            <v>-15.96121037253766</v>
          </cell>
          <cell r="AW40">
            <v>0.8793552974638574</v>
          </cell>
          <cell r="AX40">
            <v>-1.9585055996120593</v>
          </cell>
          <cell r="AY40">
            <v>-6.433920521341497</v>
          </cell>
          <cell r="AZ40">
            <v>-12.541265445066585</v>
          </cell>
          <cell r="BA40">
            <v>1.6447970275430768</v>
          </cell>
          <cell r="BB40">
            <v>-7.001966568338247</v>
          </cell>
          <cell r="BC40">
            <v>-15.424844309177255</v>
          </cell>
          <cell r="BD40">
            <v>35</v>
          </cell>
          <cell r="BE40">
            <v>2645075</v>
          </cell>
          <cell r="BF40">
            <v>0.5528243416958981</v>
          </cell>
          <cell r="BG40">
            <v>34</v>
          </cell>
          <cell r="BH40">
            <v>326339194.14000005</v>
          </cell>
          <cell r="BI40">
            <v>0.7764432171077181</v>
          </cell>
          <cell r="BJ40">
            <v>36</v>
          </cell>
          <cell r="BK40">
            <v>35</v>
          </cell>
          <cell r="BL40">
            <v>37</v>
          </cell>
          <cell r="BM40">
            <v>38</v>
          </cell>
          <cell r="BN40">
            <v>40232639.720000006</v>
          </cell>
          <cell r="BO40">
            <v>38969718.54000001</v>
          </cell>
          <cell r="BP40">
            <v>192008</v>
          </cell>
          <cell r="BQ40">
            <v>180922</v>
          </cell>
          <cell r="BR40">
            <v>211341</v>
          </cell>
          <cell r="BS40">
            <v>232857</v>
          </cell>
          <cell r="BT40">
            <v>207380</v>
          </cell>
          <cell r="BU40">
            <v>212805</v>
          </cell>
          <cell r="BV40">
            <v>234528</v>
          </cell>
          <cell r="BW40">
            <v>202157</v>
          </cell>
          <cell r="BX40">
            <v>203994</v>
          </cell>
          <cell r="BY40">
            <v>216663</v>
          </cell>
          <cell r="BZ40">
            <v>189158</v>
          </cell>
          <cell r="CA40">
            <v>38969718.54000001</v>
          </cell>
          <cell r="CB40">
            <v>40232639.720000006</v>
          </cell>
        </row>
        <row r="41">
          <cell r="B41" t="str">
            <v>Raymos</v>
          </cell>
          <cell r="C41">
            <v>39</v>
          </cell>
          <cell r="D41">
            <v>245031944.50000006</v>
          </cell>
          <cell r="E41">
            <v>0.46650973634420967</v>
          </cell>
          <cell r="F41">
            <v>19.86900244460008</v>
          </cell>
          <cell r="G41">
            <v>95.91895379825891</v>
          </cell>
          <cell r="H41">
            <v>39</v>
          </cell>
          <cell r="I41">
            <v>245031944.50000006</v>
          </cell>
          <cell r="J41">
            <v>0.46650973634420967</v>
          </cell>
          <cell r="K41">
            <v>19.86900244460008</v>
          </cell>
          <cell r="L41">
            <v>95.91895379825891</v>
          </cell>
          <cell r="M41">
            <v>35</v>
          </cell>
          <cell r="N41">
            <v>2692189</v>
          </cell>
          <cell r="O41">
            <v>0.5368138254471191</v>
          </cell>
          <cell r="P41">
            <v>2.4014341280171436</v>
          </cell>
          <cell r="Q41">
            <v>97.69560333085329</v>
          </cell>
          <cell r="R41">
            <v>35</v>
          </cell>
          <cell r="S41">
            <v>2692189</v>
          </cell>
          <cell r="T41">
            <v>0.5368138254471191</v>
          </cell>
          <cell r="U41">
            <v>2.4014341280171436</v>
          </cell>
          <cell r="V41">
            <v>97.69560333085329</v>
          </cell>
          <cell r="W41">
            <v>226050</v>
          </cell>
          <cell r="X41">
            <v>193624</v>
          </cell>
          <cell r="Y41">
            <v>0.5533149353567582</v>
          </cell>
          <cell r="Z41">
            <v>0.4904510430190288</v>
          </cell>
          <cell r="AA41">
            <v>18851683.889999997</v>
          </cell>
          <cell r="AB41">
            <v>20934488.380000014</v>
          </cell>
          <cell r="AC41">
            <v>0.48387600459645663</v>
          </cell>
          <cell r="AD41">
            <v>0.39676511886540905</v>
          </cell>
          <cell r="AE41">
            <v>2205074.3000000007</v>
          </cell>
          <cell r="AF41">
            <v>1835519.9499999988</v>
          </cell>
          <cell r="AG41">
            <v>0.4838731068448647</v>
          </cell>
          <cell r="AH41">
            <v>0.39676214693802</v>
          </cell>
          <cell r="AI41">
            <v>36</v>
          </cell>
          <cell r="AJ41">
            <v>2629054</v>
          </cell>
          <cell r="AK41">
            <v>0.549475930487025</v>
          </cell>
          <cell r="AL41">
            <v>-4.6716806374719315</v>
          </cell>
          <cell r="AM41">
            <v>40</v>
          </cell>
          <cell r="AN41">
            <v>204416437.52999997</v>
          </cell>
          <cell r="AO41">
            <v>0.4863582408596679</v>
          </cell>
          <cell r="AP41">
            <v>14.556467844131827</v>
          </cell>
          <cell r="AQ41">
            <v>10.005353058542998</v>
          </cell>
          <cell r="AR41">
            <v>-4.572810515433467</v>
          </cell>
          <cell r="AS41">
            <v>4.177411313107493</v>
          </cell>
          <cell r="AT41">
            <v>9.805513016845335</v>
          </cell>
          <cell r="AU41">
            <v>13.54992350689923</v>
          </cell>
          <cell r="AV41">
            <v>-1.191106058287239</v>
          </cell>
          <cell r="AW41">
            <v>4.275858949130318</v>
          </cell>
          <cell r="AX41">
            <v>0.5820177142721317</v>
          </cell>
          <cell r="AY41">
            <v>6.034893948477382</v>
          </cell>
          <cell r="AZ41">
            <v>9.663404740026849</v>
          </cell>
          <cell r="BA41">
            <v>1.8316231790562076</v>
          </cell>
          <cell r="BB41">
            <v>1.0152728120627952</v>
          </cell>
          <cell r="BC41">
            <v>-14.344614023446145</v>
          </cell>
          <cell r="BD41">
            <v>36</v>
          </cell>
          <cell r="BE41">
            <v>2629054</v>
          </cell>
          <cell r="BF41">
            <v>0.549475930487025</v>
          </cell>
          <cell r="BG41">
            <v>40</v>
          </cell>
          <cell r="BH41">
            <v>204416437.52999997</v>
          </cell>
          <cell r="BI41">
            <v>0.4863582408596679</v>
          </cell>
          <cell r="BJ41">
            <v>35</v>
          </cell>
          <cell r="BK41">
            <v>40</v>
          </cell>
          <cell r="BL41">
            <v>36</v>
          </cell>
          <cell r="BM41">
            <v>40</v>
          </cell>
          <cell r="BN41">
            <v>25201515.179999996</v>
          </cell>
          <cell r="BO41">
            <v>26474098.719999995</v>
          </cell>
          <cell r="BP41">
            <v>206764</v>
          </cell>
          <cell r="BQ41">
            <v>194319</v>
          </cell>
          <cell r="BR41">
            <v>215109</v>
          </cell>
          <cell r="BS41">
            <v>229347</v>
          </cell>
          <cell r="BT41">
            <v>225971</v>
          </cell>
          <cell r="BU41">
            <v>230507</v>
          </cell>
          <cell r="BV41">
            <v>253694</v>
          </cell>
          <cell r="BW41">
            <v>242312</v>
          </cell>
          <cell r="BX41">
            <v>258980</v>
          </cell>
          <cell r="BY41">
            <v>233616</v>
          </cell>
          <cell r="BZ41">
            <v>207946</v>
          </cell>
          <cell r="CA41">
            <v>26474098.719999995</v>
          </cell>
          <cell r="CB41">
            <v>25201515.179999996</v>
          </cell>
        </row>
        <row r="42">
          <cell r="B42" t="str">
            <v>Janssen Cilag</v>
          </cell>
          <cell r="C42">
            <v>40</v>
          </cell>
          <cell r="D42">
            <v>242851989.66000003</v>
          </cell>
          <cell r="E42">
            <v>0.46235937888887507</v>
          </cell>
          <cell r="F42">
            <v>17.378478191977088</v>
          </cell>
          <cell r="G42">
            <v>93.92604090294058</v>
          </cell>
          <cell r="H42">
            <v>40</v>
          </cell>
          <cell r="I42">
            <v>242851989.66000003</v>
          </cell>
          <cell r="J42">
            <v>0.46235937888887507</v>
          </cell>
          <cell r="K42">
            <v>17.378478191977088</v>
          </cell>
          <cell r="L42">
            <v>93.92604090294058</v>
          </cell>
          <cell r="M42">
            <v>41</v>
          </cell>
          <cell r="N42">
            <v>1646512</v>
          </cell>
          <cell r="O42">
            <v>0.3283091957379616</v>
          </cell>
          <cell r="P42">
            <v>-0.12271501666630824</v>
          </cell>
          <cell r="Q42">
            <v>95.28745079190912</v>
          </cell>
          <cell r="R42">
            <v>41</v>
          </cell>
          <cell r="S42">
            <v>1646512</v>
          </cell>
          <cell r="T42">
            <v>0.3283091957379616</v>
          </cell>
          <cell r="U42">
            <v>-0.12271501666630824</v>
          </cell>
          <cell r="V42">
            <v>95.28745079190912</v>
          </cell>
          <cell r="W42">
            <v>148375</v>
          </cell>
          <cell r="X42">
            <v>147817</v>
          </cell>
          <cell r="Y42">
            <v>0.3631855940436143</v>
          </cell>
          <cell r="Z42">
            <v>0.374421568741188</v>
          </cell>
          <cell r="AA42">
            <v>19519374.87</v>
          </cell>
          <cell r="AB42">
            <v>26225861.08</v>
          </cell>
          <cell r="AC42">
            <v>0.5010139772885871</v>
          </cell>
          <cell r="AD42">
            <v>0.497050928586099</v>
          </cell>
          <cell r="AE42">
            <v>2283184.2399999998</v>
          </cell>
          <cell r="AF42">
            <v>2299477.9299999997</v>
          </cell>
          <cell r="AG42">
            <v>0.5010132546137019</v>
          </cell>
          <cell r="AH42">
            <v>0.4970503318928212</v>
          </cell>
          <cell r="AI42">
            <v>40</v>
          </cell>
          <cell r="AJ42">
            <v>1648535</v>
          </cell>
          <cell r="AK42">
            <v>0.34454610025713733</v>
          </cell>
          <cell r="AL42">
            <v>-7.052158503574346</v>
          </cell>
          <cell r="AM42">
            <v>39</v>
          </cell>
          <cell r="AN42">
            <v>206896522.60000005</v>
          </cell>
          <cell r="AO42">
            <v>0.49225898850209043</v>
          </cell>
          <cell r="AP42">
            <v>16.352431875079354</v>
          </cell>
          <cell r="AQ42">
            <v>-0.9929068549275</v>
          </cell>
          <cell r="AR42">
            <v>-3.9902453286553397</v>
          </cell>
          <cell r="AS42">
            <v>-1.522456627233315</v>
          </cell>
          <cell r="AT42">
            <v>8.519179640132268</v>
          </cell>
          <cell r="AU42">
            <v>3.45871317309272</v>
          </cell>
          <cell r="AV42">
            <v>0.5630967173663404</v>
          </cell>
          <cell r="AW42">
            <v>-4.379101161313015</v>
          </cell>
          <cell r="AX42">
            <v>-0.597276306141481</v>
          </cell>
          <cell r="AY42">
            <v>0.08376429455896339</v>
          </cell>
          <cell r="AZ42">
            <v>1.3639579096295096</v>
          </cell>
          <cell r="BA42">
            <v>-5.57504509961857</v>
          </cell>
          <cell r="BB42">
            <v>1.753240907454079</v>
          </cell>
          <cell r="BC42">
            <v>-0.3760741364785214</v>
          </cell>
          <cell r="BD42">
            <v>40</v>
          </cell>
          <cell r="BE42">
            <v>1648535</v>
          </cell>
          <cell r="BF42">
            <v>0.34454610025713733</v>
          </cell>
          <cell r="BG42">
            <v>39</v>
          </cell>
          <cell r="BH42">
            <v>206896522.60000005</v>
          </cell>
          <cell r="BI42">
            <v>0.49225898850209043</v>
          </cell>
          <cell r="BJ42">
            <v>40</v>
          </cell>
          <cell r="BK42">
            <v>39</v>
          </cell>
          <cell r="BL42">
            <v>41</v>
          </cell>
          <cell r="BM42">
            <v>39</v>
          </cell>
          <cell r="BN42">
            <v>25524280.82</v>
          </cell>
          <cell r="BO42">
            <v>26143412.709999993</v>
          </cell>
          <cell r="BP42">
            <v>144487</v>
          </cell>
          <cell r="BQ42">
            <v>125615</v>
          </cell>
          <cell r="BR42">
            <v>144082</v>
          </cell>
          <cell r="BS42">
            <v>144926</v>
          </cell>
          <cell r="BT42">
            <v>127870</v>
          </cell>
          <cell r="BU42">
            <v>119638</v>
          </cell>
          <cell r="BV42">
            <v>139632</v>
          </cell>
          <cell r="BW42">
            <v>137405</v>
          </cell>
          <cell r="BX42">
            <v>137559</v>
          </cell>
          <cell r="BY42">
            <v>141848</v>
          </cell>
          <cell r="BZ42">
            <v>135633</v>
          </cell>
          <cell r="CA42">
            <v>26143412.709999993</v>
          </cell>
          <cell r="CB42">
            <v>25524280.82</v>
          </cell>
        </row>
        <row r="43">
          <cell r="B43" t="str">
            <v>Roux Ocefa</v>
          </cell>
          <cell r="C43">
            <v>41</v>
          </cell>
          <cell r="D43">
            <v>225710937.04000005</v>
          </cell>
          <cell r="E43">
            <v>0.4297249893004661</v>
          </cell>
          <cell r="F43">
            <v>22.171555390434207</v>
          </cell>
          <cell r="G43">
            <v>97.76145240194573</v>
          </cell>
          <cell r="H43">
            <v>41</v>
          </cell>
          <cell r="I43">
            <v>225710937.04000005</v>
          </cell>
          <cell r="J43">
            <v>0.4297249893004661</v>
          </cell>
          <cell r="K43">
            <v>22.171555390434207</v>
          </cell>
          <cell r="L43">
            <v>97.76145240194573</v>
          </cell>
          <cell r="M43">
            <v>29</v>
          </cell>
          <cell r="N43">
            <v>4679137</v>
          </cell>
          <cell r="O43">
            <v>0.9330048643543066</v>
          </cell>
          <cell r="P43">
            <v>3.7370631764382933</v>
          </cell>
          <cell r="Q43">
            <v>98.96985389992821</v>
          </cell>
          <cell r="R43">
            <v>29</v>
          </cell>
          <cell r="S43">
            <v>4679137</v>
          </cell>
          <cell r="T43">
            <v>0.9330048643543066</v>
          </cell>
          <cell r="U43">
            <v>3.7370631764382933</v>
          </cell>
          <cell r="V43">
            <v>98.96985389992821</v>
          </cell>
          <cell r="W43">
            <v>383741</v>
          </cell>
          <cell r="X43">
            <v>362097</v>
          </cell>
          <cell r="Y43">
            <v>0.9393038115847723</v>
          </cell>
          <cell r="Z43">
            <v>0.9171944145563632</v>
          </cell>
          <cell r="AA43">
            <v>16927105.319999993</v>
          </cell>
          <cell r="AB43">
            <v>20824171.320000008</v>
          </cell>
          <cell r="AC43">
            <v>0.434476842462322</v>
          </cell>
          <cell r="AD43">
            <v>0.3946743125065778</v>
          </cell>
          <cell r="AE43">
            <v>1979962.1800000002</v>
          </cell>
          <cell r="AF43">
            <v>1825854.7099999997</v>
          </cell>
          <cell r="AG43">
            <v>0.43447536052274105</v>
          </cell>
          <cell r="AH43">
            <v>0.39467292890850697</v>
          </cell>
          <cell r="AI43">
            <v>26</v>
          </cell>
          <cell r="AJ43">
            <v>4510574</v>
          </cell>
          <cell r="AK43">
            <v>0.9427162187161553</v>
          </cell>
          <cell r="AL43">
            <v>4.18370215290973</v>
          </cell>
          <cell r="AM43">
            <v>41</v>
          </cell>
          <cell r="AN43">
            <v>184749172.03000003</v>
          </cell>
          <cell r="AO43">
            <v>0.4395648578681645</v>
          </cell>
          <cell r="AP43">
            <v>30.15655879943784</v>
          </cell>
          <cell r="AQ43">
            <v>9.612412843591201</v>
          </cell>
          <cell r="AR43">
            <v>5.2522624403857465</v>
          </cell>
          <cell r="AS43">
            <v>13.336191112307393</v>
          </cell>
          <cell r="AT43">
            <v>14.411722571270701</v>
          </cell>
          <cell r="AU43">
            <v>15.274430448819976</v>
          </cell>
          <cell r="AV43">
            <v>0.8584459038085024</v>
          </cell>
          <cell r="AW43">
            <v>0.49346395000677834</v>
          </cell>
          <cell r="AX43">
            <v>-0.7422825895219587</v>
          </cell>
          <cell r="AY43">
            <v>-1.610025435821083</v>
          </cell>
          <cell r="AZ43">
            <v>5.445268335658171</v>
          </cell>
          <cell r="BA43">
            <v>1.8891538134293562</v>
          </cell>
          <cell r="BB43">
            <v>0.6173443059290129</v>
          </cell>
          <cell r="BC43">
            <v>-5.640262572933308</v>
          </cell>
          <cell r="BD43">
            <v>26</v>
          </cell>
          <cell r="BE43">
            <v>4510574</v>
          </cell>
          <cell r="BF43">
            <v>0.9427162187161553</v>
          </cell>
          <cell r="BG43">
            <v>41</v>
          </cell>
          <cell r="BH43">
            <v>184749172.03000003</v>
          </cell>
          <cell r="BI43">
            <v>0.4395648578681645</v>
          </cell>
          <cell r="BJ43">
            <v>29</v>
          </cell>
          <cell r="BK43">
            <v>41</v>
          </cell>
          <cell r="BL43">
            <v>29</v>
          </cell>
          <cell r="BM43">
            <v>41</v>
          </cell>
          <cell r="BN43">
            <v>22757076.97</v>
          </cell>
          <cell r="BO43">
            <v>24375323.92000001</v>
          </cell>
          <cell r="BP43">
            <v>389967</v>
          </cell>
          <cell r="BQ43">
            <v>341066</v>
          </cell>
          <cell r="BR43">
            <v>391335</v>
          </cell>
          <cell r="BS43">
            <v>405600</v>
          </cell>
          <cell r="BT43">
            <v>371972</v>
          </cell>
          <cell r="BU43">
            <v>385304</v>
          </cell>
          <cell r="BV43">
            <v>422019</v>
          </cell>
          <cell r="BW43">
            <v>396487</v>
          </cell>
          <cell r="BX43">
            <v>430881</v>
          </cell>
          <cell r="BY43">
            <v>411946</v>
          </cell>
          <cell r="BZ43">
            <v>370463</v>
          </cell>
          <cell r="CA43">
            <v>24375323.92000001</v>
          </cell>
          <cell r="CB43">
            <v>22757076.97</v>
          </cell>
        </row>
        <row r="44">
          <cell r="B44" t="str">
            <v>Dominguez</v>
          </cell>
          <cell r="C44">
            <v>42</v>
          </cell>
          <cell r="D44">
            <v>201940390.31</v>
          </cell>
          <cell r="E44">
            <v>0.3844688839775537</v>
          </cell>
          <cell r="F44">
            <v>33.805622485407774</v>
          </cell>
          <cell r="G44">
            <v>107.07101134888335</v>
          </cell>
          <cell r="H44">
            <v>42</v>
          </cell>
          <cell r="I44">
            <v>201940390.31</v>
          </cell>
          <cell r="J44">
            <v>0.3844688839775537</v>
          </cell>
          <cell r="K44">
            <v>33.805622485407774</v>
          </cell>
          <cell r="L44">
            <v>107.07101134888335</v>
          </cell>
          <cell r="M44">
            <v>39</v>
          </cell>
          <cell r="N44">
            <v>1919144</v>
          </cell>
          <cell r="O44">
            <v>0.3826711394422479</v>
          </cell>
          <cell r="P44">
            <v>7.199537048932725</v>
          </cell>
          <cell r="Q44">
            <v>102.27321070221453</v>
          </cell>
          <cell r="R44">
            <v>39</v>
          </cell>
          <cell r="S44">
            <v>1919144</v>
          </cell>
          <cell r="T44">
            <v>0.3826711394422479</v>
          </cell>
          <cell r="U44">
            <v>7.199537048932725</v>
          </cell>
          <cell r="V44">
            <v>102.27321070221453</v>
          </cell>
          <cell r="W44">
            <v>155578</v>
          </cell>
          <cell r="X44">
            <v>151675</v>
          </cell>
          <cell r="Y44">
            <v>0.380816770683184</v>
          </cell>
          <cell r="Z44">
            <v>0.3841939116530554</v>
          </cell>
          <cell r="AA44">
            <v>13958056.780000005</v>
          </cell>
          <cell r="AB44">
            <v>20699065.28</v>
          </cell>
          <cell r="AC44">
            <v>0.3582687247487517</v>
          </cell>
          <cell r="AD44">
            <v>0.3923032150175746</v>
          </cell>
          <cell r="AE44">
            <v>1632673.7200000002</v>
          </cell>
          <cell r="AF44">
            <v>1814886.0499999998</v>
          </cell>
          <cell r="AG44">
            <v>0.3582677034331054</v>
          </cell>
          <cell r="AH44">
            <v>0.3923019663424869</v>
          </cell>
          <cell r="AI44">
            <v>39</v>
          </cell>
          <cell r="AJ44">
            <v>1790254</v>
          </cell>
          <cell r="AK44">
            <v>0.37416556771299436</v>
          </cell>
          <cell r="AL44">
            <v>6.986161301484262</v>
          </cell>
          <cell r="AM44">
            <v>42</v>
          </cell>
          <cell r="AN44">
            <v>150920706.14</v>
          </cell>
          <cell r="AO44">
            <v>0.3590784089306758</v>
          </cell>
          <cell r="AP44">
            <v>47.7663251859461</v>
          </cell>
          <cell r="AQ44">
            <v>13.686718110604467</v>
          </cell>
          <cell r="AR44">
            <v>6.2958395060827455</v>
          </cell>
          <cell r="AS44">
            <v>10.586237567720547</v>
          </cell>
          <cell r="AT44">
            <v>11.33053618209592</v>
          </cell>
          <cell r="AU44">
            <v>16.516684138156368</v>
          </cell>
          <cell r="AV44">
            <v>-4.029441038677817</v>
          </cell>
          <cell r="AW44">
            <v>9.844001436303905</v>
          </cell>
          <cell r="AX44">
            <v>3.9293587236745475</v>
          </cell>
          <cell r="AY44">
            <v>6.833779603296342</v>
          </cell>
          <cell r="AZ44">
            <v>8.76040409174661</v>
          </cell>
          <cell r="BA44">
            <v>13.44272579348742</v>
          </cell>
          <cell r="BB44">
            <v>7.219254916134554</v>
          </cell>
          <cell r="BC44">
            <v>-2.508709457635394</v>
          </cell>
          <cell r="BD44">
            <v>39</v>
          </cell>
          <cell r="BE44">
            <v>1790254</v>
          </cell>
          <cell r="BF44">
            <v>0.37416556771299436</v>
          </cell>
          <cell r="BG44">
            <v>42</v>
          </cell>
          <cell r="BH44">
            <v>150920706.14</v>
          </cell>
          <cell r="BI44">
            <v>0.3590784089306758</v>
          </cell>
          <cell r="BJ44">
            <v>39</v>
          </cell>
          <cell r="BK44">
            <v>44</v>
          </cell>
          <cell r="BL44">
            <v>39</v>
          </cell>
          <cell r="BM44">
            <v>42</v>
          </cell>
          <cell r="BN44">
            <v>18551942.200000003</v>
          </cell>
          <cell r="BO44">
            <v>21721729.08</v>
          </cell>
          <cell r="BP44">
            <v>145654</v>
          </cell>
          <cell r="BQ44">
            <v>136762</v>
          </cell>
          <cell r="BR44">
            <v>161063</v>
          </cell>
          <cell r="BS44">
            <v>171170</v>
          </cell>
          <cell r="BT44">
            <v>151383</v>
          </cell>
          <cell r="BU44">
            <v>165190</v>
          </cell>
          <cell r="BV44">
            <v>166896</v>
          </cell>
          <cell r="BW44">
            <v>164383</v>
          </cell>
          <cell r="BX44">
            <v>171178</v>
          </cell>
          <cell r="BY44">
            <v>173598</v>
          </cell>
          <cell r="BZ44">
            <v>160192</v>
          </cell>
          <cell r="CA44">
            <v>21721729.08</v>
          </cell>
          <cell r="CB44">
            <v>18551942.200000003</v>
          </cell>
        </row>
        <row r="45">
          <cell r="B45" t="str">
            <v>Allergan-Loa</v>
          </cell>
          <cell r="C45">
            <v>43</v>
          </cell>
          <cell r="D45">
            <v>179596936.25000003</v>
          </cell>
          <cell r="E45">
            <v>0.341929782050174</v>
          </cell>
          <cell r="F45">
            <v>27.222986255607573</v>
          </cell>
          <cell r="G45">
            <v>101.80359802667137</v>
          </cell>
          <cell r="H45">
            <v>43</v>
          </cell>
          <cell r="I45">
            <v>179596936.25000003</v>
          </cell>
          <cell r="J45">
            <v>0.341929782050174</v>
          </cell>
          <cell r="K45">
            <v>27.222986255607573</v>
          </cell>
          <cell r="L45">
            <v>101.80359802667137</v>
          </cell>
          <cell r="M45">
            <v>42</v>
          </cell>
          <cell r="N45">
            <v>1596774</v>
          </cell>
          <cell r="O45">
            <v>0.31839159855214405</v>
          </cell>
          <cell r="P45">
            <v>7.462246608605061</v>
          </cell>
          <cell r="Q45">
            <v>102.52384751361785</v>
          </cell>
          <cell r="R45">
            <v>42</v>
          </cell>
          <cell r="S45">
            <v>1596774</v>
          </cell>
          <cell r="T45">
            <v>0.31839159855214405</v>
          </cell>
          <cell r="U45">
            <v>7.462246608605061</v>
          </cell>
          <cell r="V45">
            <v>102.52384751361785</v>
          </cell>
          <cell r="W45">
            <v>144453</v>
          </cell>
          <cell r="X45">
            <v>130526</v>
          </cell>
          <cell r="Y45">
            <v>0.3535855003631489</v>
          </cell>
          <cell r="Z45">
            <v>0.330623336162365</v>
          </cell>
          <cell r="AA45">
            <v>14745769.299999997</v>
          </cell>
          <cell r="AB45">
            <v>19499263.680000007</v>
          </cell>
          <cell r="AC45">
            <v>0.378487352918641</v>
          </cell>
          <cell r="AD45">
            <v>0.3695637328865618</v>
          </cell>
          <cell r="AE45">
            <v>1724817.4099999997</v>
          </cell>
          <cell r="AF45">
            <v>1709693.08</v>
          </cell>
          <cell r="AG45">
            <v>0.3784873638574502</v>
          </cell>
          <cell r="AH45">
            <v>0.36956367432883336</v>
          </cell>
          <cell r="AI45">
            <v>42</v>
          </cell>
          <cell r="AJ45">
            <v>1485893</v>
          </cell>
          <cell r="AK45">
            <v>0.31055369679708256</v>
          </cell>
          <cell r="AL45">
            <v>5.325039038992219</v>
          </cell>
          <cell r="AM45">
            <v>44</v>
          </cell>
          <cell r="AN45">
            <v>141167049.71</v>
          </cell>
          <cell r="AO45">
            <v>0.33587200126324845</v>
          </cell>
          <cell r="AP45">
            <v>37.820286025712704</v>
          </cell>
          <cell r="AQ45">
            <v>15.317005412482242</v>
          </cell>
          <cell r="AR45">
            <v>2.097151211292725</v>
          </cell>
          <cell r="AS45">
            <v>11.699138341470693</v>
          </cell>
          <cell r="AT45">
            <v>6.487932060729529</v>
          </cell>
          <cell r="AU45">
            <v>14.572094685431303</v>
          </cell>
          <cell r="AV45">
            <v>11.468338707344671</v>
          </cell>
          <cell r="AW45">
            <v>22.703924388740493</v>
          </cell>
          <cell r="AX45">
            <v>11.666501699165256</v>
          </cell>
          <cell r="AY45">
            <v>8.792981097993668</v>
          </cell>
          <cell r="AZ45">
            <v>5.259820623691724</v>
          </cell>
          <cell r="BA45">
            <v>9.247961518155678</v>
          </cell>
          <cell r="BB45">
            <v>1.0651354105457367</v>
          </cell>
          <cell r="BC45">
            <v>-9.641198175185007</v>
          </cell>
          <cell r="BD45">
            <v>42</v>
          </cell>
          <cell r="BE45">
            <v>1485893</v>
          </cell>
          <cell r="BF45">
            <v>0.31055369679708256</v>
          </cell>
          <cell r="BG45">
            <v>44</v>
          </cell>
          <cell r="BH45">
            <v>141167049.71</v>
          </cell>
          <cell r="BI45">
            <v>0.33587200126324845</v>
          </cell>
          <cell r="BJ45">
            <v>41</v>
          </cell>
          <cell r="BK45">
            <v>42</v>
          </cell>
          <cell r="BL45">
            <v>42</v>
          </cell>
          <cell r="BM45">
            <v>44</v>
          </cell>
          <cell r="BN45">
            <v>17340203.46</v>
          </cell>
          <cell r="BO45">
            <v>19320475.37</v>
          </cell>
          <cell r="BP45">
            <v>123608</v>
          </cell>
          <cell r="BQ45">
            <v>119651</v>
          </cell>
          <cell r="BR45">
            <v>127022</v>
          </cell>
          <cell r="BS45">
            <v>134652</v>
          </cell>
          <cell r="BT45">
            <v>131021</v>
          </cell>
          <cell r="BU45">
            <v>137356</v>
          </cell>
          <cell r="BV45">
            <v>135380</v>
          </cell>
          <cell r="BW45">
            <v>134912</v>
          </cell>
          <cell r="BX45">
            <v>137783</v>
          </cell>
          <cell r="BY45">
            <v>148988</v>
          </cell>
          <cell r="BZ45">
            <v>135875</v>
          </cell>
          <cell r="CA45">
            <v>19320475.37</v>
          </cell>
          <cell r="CB45">
            <v>17340203.46</v>
          </cell>
        </row>
        <row r="46">
          <cell r="B46" t="str">
            <v>Soubeiran Chobet</v>
          </cell>
          <cell r="C46">
            <v>44</v>
          </cell>
          <cell r="D46">
            <v>178697755.27</v>
          </cell>
          <cell r="E46">
            <v>0.3402178555388715</v>
          </cell>
          <cell r="F46">
            <v>26.503822287274836</v>
          </cell>
          <cell r="G46">
            <v>101.22812435086628</v>
          </cell>
          <cell r="H46">
            <v>44</v>
          </cell>
          <cell r="I46">
            <v>178697755.27</v>
          </cell>
          <cell r="J46">
            <v>0.3402178555388715</v>
          </cell>
          <cell r="K46">
            <v>26.503822287274836</v>
          </cell>
          <cell r="L46">
            <v>101.22812435086628</v>
          </cell>
          <cell r="M46">
            <v>34</v>
          </cell>
          <cell r="N46">
            <v>3149546</v>
          </cell>
          <cell r="O46">
            <v>0.6280093398649471</v>
          </cell>
          <cell r="P46">
            <v>6.2480138877737845</v>
          </cell>
          <cell r="Q46">
            <v>101.36541453603496</v>
          </cell>
          <cell r="R46">
            <v>34</v>
          </cell>
          <cell r="S46">
            <v>3149546</v>
          </cell>
          <cell r="T46">
            <v>0.6280093398649471</v>
          </cell>
          <cell r="U46">
            <v>6.2480138877737845</v>
          </cell>
          <cell r="V46">
            <v>101.36541453603496</v>
          </cell>
          <cell r="W46">
            <v>293775</v>
          </cell>
          <cell r="X46">
            <v>307243</v>
          </cell>
          <cell r="Y46">
            <v>0.7190891180465899</v>
          </cell>
          <cell r="Z46">
            <v>0.7782488214802683</v>
          </cell>
          <cell r="AA46">
            <v>14468819.719999997</v>
          </cell>
          <cell r="AB46">
            <v>19759623.730000008</v>
          </cell>
          <cell r="AC46">
            <v>0.3713787435749339</v>
          </cell>
          <cell r="AD46">
            <v>0.37449825931543523</v>
          </cell>
          <cell r="AE46">
            <v>1692421.4499999995</v>
          </cell>
          <cell r="AF46">
            <v>1732520.43</v>
          </cell>
          <cell r="AG46">
            <v>0.37137851776803626</v>
          </cell>
          <cell r="AH46">
            <v>0.37449798648104154</v>
          </cell>
          <cell r="AI46">
            <v>34</v>
          </cell>
          <cell r="AJ46">
            <v>2964334</v>
          </cell>
          <cell r="AK46">
            <v>0.619549915263941</v>
          </cell>
          <cell r="AL46">
            <v>-3.8275813739816034</v>
          </cell>
          <cell r="AM46">
            <v>43</v>
          </cell>
          <cell r="AN46">
            <v>141258779.41000003</v>
          </cell>
          <cell r="AO46">
            <v>0.3360902493457689</v>
          </cell>
          <cell r="AP46">
            <v>42.57186366529224</v>
          </cell>
          <cell r="AQ46">
            <v>-11.388376954191315</v>
          </cell>
          <cell r="AR46">
            <v>-2.7459106951967516</v>
          </cell>
          <cell r="AS46">
            <v>14.900530531746071</v>
          </cell>
          <cell r="AT46">
            <v>17.24464553777194</v>
          </cell>
          <cell r="AU46">
            <v>12.056880168335283</v>
          </cell>
          <cell r="AV46">
            <v>3.610782428634818</v>
          </cell>
          <cell r="AW46">
            <v>12.462071425430343</v>
          </cell>
          <cell r="AX46">
            <v>10.378072242277515</v>
          </cell>
          <cell r="AY46">
            <v>4.013583775222096</v>
          </cell>
          <cell r="AZ46">
            <v>5.332284834694145</v>
          </cell>
          <cell r="BA46">
            <v>-2.7753990319866917</v>
          </cell>
          <cell r="BB46">
            <v>2.23967058918515</v>
          </cell>
          <cell r="BC46">
            <v>4.584460896944931</v>
          </cell>
          <cell r="BD46">
            <v>34</v>
          </cell>
          <cell r="BE46">
            <v>2964334</v>
          </cell>
          <cell r="BF46">
            <v>0.619549915263941</v>
          </cell>
          <cell r="BG46">
            <v>43</v>
          </cell>
          <cell r="BH46">
            <v>141258779.41000003</v>
          </cell>
          <cell r="BI46">
            <v>0.3360902493457689</v>
          </cell>
          <cell r="BJ46">
            <v>34</v>
          </cell>
          <cell r="BK46">
            <v>43</v>
          </cell>
          <cell r="BL46">
            <v>34</v>
          </cell>
          <cell r="BM46">
            <v>43</v>
          </cell>
          <cell r="BN46">
            <v>17438504.84</v>
          </cell>
          <cell r="BO46">
            <v>19259505.19</v>
          </cell>
          <cell r="BP46">
            <v>325702</v>
          </cell>
          <cell r="BQ46">
            <v>274402</v>
          </cell>
          <cell r="BR46">
            <v>277266</v>
          </cell>
          <cell r="BS46">
            <v>250827</v>
          </cell>
          <cell r="BT46">
            <v>224164</v>
          </cell>
          <cell r="BU46">
            <v>230166</v>
          </cell>
          <cell r="BV46">
            <v>255310</v>
          </cell>
          <cell r="BW46">
            <v>241661</v>
          </cell>
          <cell r="BX46">
            <v>251820</v>
          </cell>
          <cell r="BY46">
            <v>257722</v>
          </cell>
          <cell r="BZ46">
            <v>253263</v>
          </cell>
          <cell r="CA46">
            <v>19259505.19</v>
          </cell>
          <cell r="CB46">
            <v>17438504.84</v>
          </cell>
        </row>
        <row r="47">
          <cell r="B47" t="str">
            <v>Panalab</v>
          </cell>
          <cell r="C47">
            <v>45</v>
          </cell>
          <cell r="D47">
            <v>160351887.72</v>
          </cell>
          <cell r="E47">
            <v>0.3052896511726188</v>
          </cell>
          <cell r="F47">
            <v>20.84132700573673</v>
          </cell>
          <cell r="G47">
            <v>96.69700611165565</v>
          </cell>
          <cell r="H47">
            <v>45</v>
          </cell>
          <cell r="I47">
            <v>160351887.72</v>
          </cell>
          <cell r="J47">
            <v>0.3052896511726188</v>
          </cell>
          <cell r="K47">
            <v>20.84132700573673</v>
          </cell>
          <cell r="L47">
            <v>96.69700611165565</v>
          </cell>
          <cell r="M47">
            <v>52</v>
          </cell>
          <cell r="N47">
            <v>973064</v>
          </cell>
          <cell r="O47">
            <v>0.19402583111545124</v>
          </cell>
          <cell r="P47">
            <v>6.098345498040625</v>
          </cell>
          <cell r="Q47">
            <v>101.22262411753111</v>
          </cell>
          <cell r="R47">
            <v>52</v>
          </cell>
          <cell r="S47">
            <v>973064</v>
          </cell>
          <cell r="T47">
            <v>0.19402583111545124</v>
          </cell>
          <cell r="U47">
            <v>6.098345498040625</v>
          </cell>
          <cell r="V47">
            <v>101.22262411753111</v>
          </cell>
          <cell r="W47">
            <v>77670</v>
          </cell>
          <cell r="X47">
            <v>76394</v>
          </cell>
          <cell r="Y47">
            <v>0.19011710253996644</v>
          </cell>
          <cell r="Z47">
            <v>0.19350657449694092</v>
          </cell>
          <cell r="AA47">
            <v>11605547.71</v>
          </cell>
          <cell r="AB47">
            <v>15194256.449999996</v>
          </cell>
          <cell r="AC47">
            <v>0.2978856472363838</v>
          </cell>
          <cell r="AD47">
            <v>0.28797221393837347</v>
          </cell>
          <cell r="AE47">
            <v>1357495.65</v>
          </cell>
          <cell r="AF47">
            <v>1332221.7299999997</v>
          </cell>
          <cell r="AG47">
            <v>0.2978836757082919</v>
          </cell>
          <cell r="AH47">
            <v>0.2879702581234726</v>
          </cell>
          <cell r="AI47">
            <v>51</v>
          </cell>
          <cell r="AJ47">
            <v>917134</v>
          </cell>
          <cell r="AK47">
            <v>0.19168227736337376</v>
          </cell>
          <cell r="AL47">
            <v>-9.594585536458522</v>
          </cell>
          <cell r="AM47">
            <v>45</v>
          </cell>
          <cell r="AN47">
            <v>132696232.07</v>
          </cell>
          <cell r="AO47">
            <v>0.31571779049715565</v>
          </cell>
          <cell r="AP47">
            <v>29.505244195487435</v>
          </cell>
          <cell r="AQ47">
            <v>-5.554609791094145</v>
          </cell>
          <cell r="AR47">
            <v>-2.3456508515815044</v>
          </cell>
          <cell r="AS47">
            <v>2.9548062165665856</v>
          </cell>
          <cell r="AT47">
            <v>5.395140871626358</v>
          </cell>
          <cell r="AU47">
            <v>13.395529430797847</v>
          </cell>
          <cell r="AV47">
            <v>7.657010172490053</v>
          </cell>
          <cell r="AW47">
            <v>13.423119176465793</v>
          </cell>
          <cell r="AX47">
            <v>13.519879525826006</v>
          </cell>
          <cell r="AY47">
            <v>6.992205410362229</v>
          </cell>
          <cell r="AZ47">
            <v>10.69623205213861</v>
          </cell>
          <cell r="BA47">
            <v>2.2158439932437934</v>
          </cell>
          <cell r="BB47">
            <v>1.701954707682929</v>
          </cell>
          <cell r="BC47">
            <v>-1.6428479464400625</v>
          </cell>
          <cell r="BD47">
            <v>51</v>
          </cell>
          <cell r="BE47">
            <v>917134</v>
          </cell>
          <cell r="BF47">
            <v>0.19168227736337376</v>
          </cell>
          <cell r="BG47">
            <v>45</v>
          </cell>
          <cell r="BH47">
            <v>132696232.07</v>
          </cell>
          <cell r="BI47">
            <v>0.31571779049715565</v>
          </cell>
          <cell r="BJ47">
            <v>55</v>
          </cell>
          <cell r="BK47">
            <v>45</v>
          </cell>
          <cell r="BL47">
            <v>53</v>
          </cell>
          <cell r="BM47">
            <v>45</v>
          </cell>
          <cell r="BN47">
            <v>16347561.26</v>
          </cell>
          <cell r="BO47">
            <v>17292626.779999997</v>
          </cell>
          <cell r="BP47">
            <v>77061</v>
          </cell>
          <cell r="BQ47">
            <v>69094</v>
          </cell>
          <cell r="BR47">
            <v>78258</v>
          </cell>
          <cell r="BS47">
            <v>84110</v>
          </cell>
          <cell r="BT47">
            <v>77892</v>
          </cell>
          <cell r="BU47">
            <v>83628</v>
          </cell>
          <cell r="BV47">
            <v>88197</v>
          </cell>
          <cell r="BW47">
            <v>84006</v>
          </cell>
          <cell r="BX47">
            <v>87812</v>
          </cell>
          <cell r="BY47">
            <v>86539</v>
          </cell>
          <cell r="BZ47">
            <v>80073</v>
          </cell>
          <cell r="CA47">
            <v>17292626.779999997</v>
          </cell>
          <cell r="CB47">
            <v>16347561.26</v>
          </cell>
        </row>
        <row r="48">
          <cell r="B48" t="str">
            <v>Eurofarma</v>
          </cell>
          <cell r="C48">
            <v>46</v>
          </cell>
          <cell r="D48">
            <v>136734217.63</v>
          </cell>
          <cell r="E48">
            <v>0.26032460357756765</v>
          </cell>
          <cell r="F48">
            <v>21.777134947930165</v>
          </cell>
          <cell r="G48">
            <v>97.44583789419076</v>
          </cell>
          <cell r="H48">
            <v>46</v>
          </cell>
          <cell r="I48">
            <v>136734217.63</v>
          </cell>
          <cell r="J48">
            <v>0.26032460357756765</v>
          </cell>
          <cell r="K48">
            <v>21.777134947930165</v>
          </cell>
          <cell r="L48">
            <v>97.44583789419076</v>
          </cell>
          <cell r="M48">
            <v>47</v>
          </cell>
          <cell r="N48">
            <v>1096105</v>
          </cell>
          <cell r="O48">
            <v>0.21855981067514743</v>
          </cell>
          <cell r="P48">
            <v>-4.100786018254099</v>
          </cell>
          <cell r="Q48">
            <v>91.49219099010563</v>
          </cell>
          <cell r="R48">
            <v>47</v>
          </cell>
          <cell r="S48">
            <v>1096105</v>
          </cell>
          <cell r="T48">
            <v>0.21855981067514743</v>
          </cell>
          <cell r="U48">
            <v>-4.100786018254099</v>
          </cell>
          <cell r="V48">
            <v>91.49219099010563</v>
          </cell>
          <cell r="W48">
            <v>94461</v>
          </cell>
          <cell r="X48">
            <v>92173</v>
          </cell>
          <cell r="Y48">
            <v>0.23121735062479426</v>
          </cell>
          <cell r="Z48">
            <v>0.2334748997448299</v>
          </cell>
          <cell r="AA48">
            <v>10175660.339999998</v>
          </cell>
          <cell r="AB48">
            <v>13949439.770000001</v>
          </cell>
          <cell r="AC48">
            <v>0.26118398219384853</v>
          </cell>
          <cell r="AD48">
            <v>0.2643795744125996</v>
          </cell>
          <cell r="AE48">
            <v>1190246.85</v>
          </cell>
          <cell r="AF48">
            <v>1223082.2300000002</v>
          </cell>
          <cell r="AG48">
            <v>0.2611832359670662</v>
          </cell>
          <cell r="AH48">
            <v>0.26437889245308477</v>
          </cell>
          <cell r="AI48">
            <v>46</v>
          </cell>
          <cell r="AJ48">
            <v>1142976</v>
          </cell>
          <cell r="AK48">
            <v>0.238883568433489</v>
          </cell>
          <cell r="AL48">
            <v>3.7935853672490305</v>
          </cell>
          <cell r="AM48">
            <v>46</v>
          </cell>
          <cell r="AN48">
            <v>112282340.75999999</v>
          </cell>
          <cell r="AO48">
            <v>0.2671479964698287</v>
          </cell>
          <cell r="AP48">
            <v>62.61067396355698</v>
          </cell>
          <cell r="AQ48">
            <v>2.857236190206569</v>
          </cell>
          <cell r="AR48">
            <v>-4.7514515580239</v>
          </cell>
          <cell r="AS48">
            <v>3.1358711857668142</v>
          </cell>
          <cell r="AT48">
            <v>-1.0942119881730994</v>
          </cell>
          <cell r="AU48">
            <v>-1.3814884840151254</v>
          </cell>
          <cell r="AV48">
            <v>-7.370353006892561</v>
          </cell>
          <cell r="AW48">
            <v>-4.123084533022803</v>
          </cell>
          <cell r="AX48">
            <v>-5.909459772779968</v>
          </cell>
          <cell r="AY48">
            <v>-2.6405671182837875</v>
          </cell>
          <cell r="AZ48">
            <v>-11.878119001919385</v>
          </cell>
          <cell r="BA48">
            <v>-3.9826435777265856</v>
          </cell>
          <cell r="BB48">
            <v>-4.418212478920747</v>
          </cell>
          <cell r="BC48">
            <v>-2.422163644255304</v>
          </cell>
          <cell r="BD48">
            <v>46</v>
          </cell>
          <cell r="BE48">
            <v>1142976</v>
          </cell>
          <cell r="BF48">
            <v>0.238883568433489</v>
          </cell>
          <cell r="BG48">
            <v>46</v>
          </cell>
          <cell r="BH48">
            <v>112282340.75999999</v>
          </cell>
          <cell r="BI48">
            <v>0.2671479964698287</v>
          </cell>
          <cell r="BJ48">
            <v>47</v>
          </cell>
          <cell r="BK48">
            <v>46</v>
          </cell>
          <cell r="BL48">
            <v>46</v>
          </cell>
          <cell r="BM48">
            <v>46</v>
          </cell>
          <cell r="BN48">
            <v>13824771.26</v>
          </cell>
          <cell r="BO48">
            <v>14733983.030000001</v>
          </cell>
          <cell r="BP48">
            <v>86780</v>
          </cell>
          <cell r="BQ48">
            <v>83012</v>
          </cell>
          <cell r="BR48">
            <v>88311</v>
          </cell>
          <cell r="BS48">
            <v>91802</v>
          </cell>
          <cell r="BT48">
            <v>92864</v>
          </cell>
          <cell r="BU48">
            <v>93038</v>
          </cell>
          <cell r="BV48">
            <v>97395</v>
          </cell>
          <cell r="BW48">
            <v>94352</v>
          </cell>
          <cell r="BX48">
            <v>91823</v>
          </cell>
          <cell r="BY48">
            <v>96701</v>
          </cell>
          <cell r="BZ48">
            <v>87854</v>
          </cell>
          <cell r="CA48">
            <v>14733983.030000001</v>
          </cell>
          <cell r="CB48">
            <v>13824771.26</v>
          </cell>
        </row>
        <row r="49">
          <cell r="B49" t="str">
            <v>Lundbeck</v>
          </cell>
          <cell r="C49">
            <v>47</v>
          </cell>
          <cell r="D49">
            <v>122109118.42</v>
          </cell>
          <cell r="E49">
            <v>0.2324802700953061</v>
          </cell>
          <cell r="F49">
            <v>26.481705456212868</v>
          </cell>
          <cell r="G49">
            <v>101.21042650360359</v>
          </cell>
          <cell r="H49">
            <v>47</v>
          </cell>
          <cell r="I49">
            <v>122109118.42</v>
          </cell>
          <cell r="J49">
            <v>0.2324802700953061</v>
          </cell>
          <cell r="K49">
            <v>26.481705456212868</v>
          </cell>
          <cell r="L49">
            <v>101.21042650360359</v>
          </cell>
          <cell r="M49">
            <v>64</v>
          </cell>
          <cell r="N49">
            <v>502203</v>
          </cell>
          <cell r="O49">
            <v>0.10013766254190161</v>
          </cell>
          <cell r="P49">
            <v>7.016325112886412</v>
          </cell>
          <cell r="Q49">
            <v>102.09841822218853</v>
          </cell>
          <cell r="R49">
            <v>64</v>
          </cell>
          <cell r="S49">
            <v>502203</v>
          </cell>
          <cell r="T49">
            <v>0.10013766254190161</v>
          </cell>
          <cell r="U49">
            <v>7.016325112886412</v>
          </cell>
          <cell r="V49">
            <v>102.09841822218853</v>
          </cell>
          <cell r="W49">
            <v>42872</v>
          </cell>
          <cell r="X49">
            <v>44354</v>
          </cell>
          <cell r="Y49">
            <v>0.10494013673353214</v>
          </cell>
          <cell r="Z49">
            <v>0.11234901438905304</v>
          </cell>
          <cell r="AA49">
            <v>9260944.82</v>
          </cell>
          <cell r="AB49">
            <v>13406104.45</v>
          </cell>
          <cell r="AC49">
            <v>0.23770550177042316</v>
          </cell>
          <cell r="AD49">
            <v>0.2540819020305256</v>
          </cell>
          <cell r="AE49">
            <v>1083256.45</v>
          </cell>
          <cell r="AF49">
            <v>1175446.5999999999</v>
          </cell>
          <cell r="AG49">
            <v>0.2377056700407957</v>
          </cell>
          <cell r="AH49">
            <v>0.25408207446995945</v>
          </cell>
          <cell r="AI49">
            <v>67</v>
          </cell>
          <cell r="AJ49">
            <v>469277</v>
          </cell>
          <cell r="AK49">
            <v>0.09807954352826517</v>
          </cell>
          <cell r="AL49">
            <v>2.780217397493989</v>
          </cell>
          <cell r="AM49">
            <v>48</v>
          </cell>
          <cell r="AN49">
            <v>96542909.49000001</v>
          </cell>
          <cell r="AO49">
            <v>0.22969992136830752</v>
          </cell>
          <cell r="AP49">
            <v>35.551646915884795</v>
          </cell>
          <cell r="AQ49">
            <v>7.970886745410133</v>
          </cell>
          <cell r="AR49">
            <v>1.705062140042446</v>
          </cell>
          <cell r="AS49">
            <v>7.224914737031063</v>
          </cell>
          <cell r="AT49">
            <v>10.107838403347813</v>
          </cell>
          <cell r="AU49">
            <v>8.5567170358104</v>
          </cell>
          <cell r="AV49">
            <v>2.7302475457747333</v>
          </cell>
          <cell r="AW49">
            <v>15.508213979001017</v>
          </cell>
          <cell r="AX49">
            <v>4.943739525975577</v>
          </cell>
          <cell r="AY49">
            <v>9.227484372186346</v>
          </cell>
          <cell r="AZ49">
            <v>7.201988812927285</v>
          </cell>
          <cell r="BA49">
            <v>6.594504579517069</v>
          </cell>
          <cell r="BB49">
            <v>8.500728559533721</v>
          </cell>
          <cell r="BC49">
            <v>3.456801642097407</v>
          </cell>
          <cell r="BD49">
            <v>67</v>
          </cell>
          <cell r="BE49">
            <v>469277</v>
          </cell>
          <cell r="BF49">
            <v>0.09807954352826517</v>
          </cell>
          <cell r="BG49">
            <v>48</v>
          </cell>
          <cell r="BH49">
            <v>96542909.49000001</v>
          </cell>
          <cell r="BI49">
            <v>0.22969992136830752</v>
          </cell>
          <cell r="BJ49">
            <v>66</v>
          </cell>
          <cell r="BK49">
            <v>48</v>
          </cell>
          <cell r="BL49">
            <v>64</v>
          </cell>
          <cell r="BM49">
            <v>47</v>
          </cell>
          <cell r="BN49">
            <v>11908201.159999998</v>
          </cell>
          <cell r="BO49">
            <v>13129340.799999999</v>
          </cell>
          <cell r="BP49">
            <v>40263</v>
          </cell>
          <cell r="BQ49">
            <v>35841</v>
          </cell>
          <cell r="BR49">
            <v>41046</v>
          </cell>
          <cell r="BS49">
            <v>41955</v>
          </cell>
          <cell r="BT49">
            <v>41126</v>
          </cell>
          <cell r="BU49">
            <v>41695</v>
          </cell>
          <cell r="BV49">
            <v>43835</v>
          </cell>
          <cell r="BW49">
            <v>42460</v>
          </cell>
          <cell r="BX49">
            <v>43122</v>
          </cell>
          <cell r="BY49">
            <v>44807</v>
          </cell>
          <cell r="BZ49">
            <v>41699</v>
          </cell>
          <cell r="CA49">
            <v>13129340.799999999</v>
          </cell>
          <cell r="CB49">
            <v>11908201.159999998</v>
          </cell>
        </row>
        <row r="50">
          <cell r="B50" t="str">
            <v>Sanitas</v>
          </cell>
          <cell r="C50">
            <v>48</v>
          </cell>
          <cell r="D50">
            <v>121723004</v>
          </cell>
          <cell r="E50">
            <v>0.23174515722404174</v>
          </cell>
          <cell r="F50">
            <v>25.008690749769436</v>
          </cell>
          <cell r="G50">
            <v>100.0317228630456</v>
          </cell>
          <cell r="H50">
            <v>48</v>
          </cell>
          <cell r="I50">
            <v>121723004</v>
          </cell>
          <cell r="J50">
            <v>0.23174515722404174</v>
          </cell>
          <cell r="K50">
            <v>25.008690749769436</v>
          </cell>
          <cell r="L50">
            <v>100.0317228630456</v>
          </cell>
          <cell r="M50">
            <v>49</v>
          </cell>
          <cell r="N50">
            <v>1066210</v>
          </cell>
          <cell r="O50">
            <v>0.21259884385159172</v>
          </cell>
          <cell r="P50">
            <v>-0.8509700463379288</v>
          </cell>
          <cell r="Q50">
            <v>94.59266252933895</v>
          </cell>
          <cell r="R50">
            <v>49</v>
          </cell>
          <cell r="S50">
            <v>1066210</v>
          </cell>
          <cell r="T50">
            <v>0.21259884385159172</v>
          </cell>
          <cell r="U50">
            <v>-0.8509700463379288</v>
          </cell>
          <cell r="V50">
            <v>94.59266252933895</v>
          </cell>
          <cell r="W50">
            <v>92054</v>
          </cell>
          <cell r="X50">
            <v>86084</v>
          </cell>
          <cell r="Y50">
            <v>0.22532560521712464</v>
          </cell>
          <cell r="Z50">
            <v>0.21805141711383957</v>
          </cell>
          <cell r="AA50">
            <v>9275902.000000002</v>
          </cell>
          <cell r="AB50">
            <v>11430741.86</v>
          </cell>
          <cell r="AC50">
            <v>0.23808941551206347</v>
          </cell>
          <cell r="AD50">
            <v>0.2166434436074193</v>
          </cell>
          <cell r="AE50">
            <v>1085005.92</v>
          </cell>
          <cell r="AF50">
            <v>1002246.5900000001</v>
          </cell>
          <cell r="AG50">
            <v>0.2380895670751187</v>
          </cell>
          <cell r="AH50">
            <v>0.2166435231661251</v>
          </cell>
          <cell r="AI50">
            <v>47</v>
          </cell>
          <cell r="AJ50">
            <v>1075361</v>
          </cell>
          <cell r="AK50">
            <v>0.2247519397032004</v>
          </cell>
          <cell r="AL50">
            <v>-3.2783479191588527</v>
          </cell>
          <cell r="AM50">
            <v>47</v>
          </cell>
          <cell r="AN50">
            <v>97371633.34</v>
          </cell>
          <cell r="AO50">
            <v>0.2316716643392479</v>
          </cell>
          <cell r="AP50">
            <v>57.57716462868312</v>
          </cell>
          <cell r="AQ50">
            <v>2.5842759235526813</v>
          </cell>
          <cell r="AR50">
            <v>-2.7949493620939125</v>
          </cell>
          <cell r="AS50">
            <v>2.074007197582417</v>
          </cell>
          <cell r="AT50">
            <v>0.9858874094423653</v>
          </cell>
          <cell r="AU50">
            <v>6.400701446733881</v>
          </cell>
          <cell r="AV50">
            <v>-4.693886377889756</v>
          </cell>
          <cell r="AW50">
            <v>2.358079603815111</v>
          </cell>
          <cell r="AX50">
            <v>-1.4042500310674777</v>
          </cell>
          <cell r="AY50">
            <v>-1.5173466340783648</v>
          </cell>
          <cell r="AZ50">
            <v>-4.209155761740124</v>
          </cell>
          <cell r="BA50">
            <v>0.42346576800282865</v>
          </cell>
          <cell r="BB50">
            <v>-0.46234048073974243</v>
          </cell>
          <cell r="BC50">
            <v>-6.485323831664025</v>
          </cell>
          <cell r="BD50">
            <v>47</v>
          </cell>
          <cell r="BE50">
            <v>1075361</v>
          </cell>
          <cell r="BF50">
            <v>0.2247519397032004</v>
          </cell>
          <cell r="BG50">
            <v>47</v>
          </cell>
          <cell r="BH50">
            <v>97371633.34</v>
          </cell>
          <cell r="BI50">
            <v>0.2316716643392479</v>
          </cell>
          <cell r="BJ50">
            <v>49</v>
          </cell>
          <cell r="BK50">
            <v>47</v>
          </cell>
          <cell r="BL50">
            <v>50</v>
          </cell>
          <cell r="BM50">
            <v>49</v>
          </cell>
          <cell r="BN50">
            <v>11987510.52</v>
          </cell>
          <cell r="BO50">
            <v>13151600.49</v>
          </cell>
          <cell r="BP50">
            <v>88686</v>
          </cell>
          <cell r="BQ50">
            <v>81403</v>
          </cell>
          <cell r="BR50">
            <v>91164</v>
          </cell>
          <cell r="BS50">
            <v>94653</v>
          </cell>
          <cell r="BT50">
            <v>88141</v>
          </cell>
          <cell r="BU50">
            <v>89289</v>
          </cell>
          <cell r="BV50">
            <v>95208</v>
          </cell>
          <cell r="BW50">
            <v>89049</v>
          </cell>
          <cell r="BX50">
            <v>87549</v>
          </cell>
          <cell r="BY50">
            <v>90590</v>
          </cell>
          <cell r="BZ50">
            <v>84394</v>
          </cell>
          <cell r="CA50">
            <v>13151600.49</v>
          </cell>
          <cell r="CB50">
            <v>11987510.52</v>
          </cell>
        </row>
        <row r="51">
          <cell r="B51" t="str">
            <v>Ferring</v>
          </cell>
          <cell r="C51">
            <v>49</v>
          </cell>
          <cell r="D51">
            <v>111861528.61000001</v>
          </cell>
          <cell r="E51">
            <v>0.21297015915780465</v>
          </cell>
          <cell r="F51">
            <v>28.59968866564988</v>
          </cell>
          <cell r="G51">
            <v>102.90523274598777</v>
          </cell>
          <cell r="H51">
            <v>49</v>
          </cell>
          <cell r="I51">
            <v>111861528.61000001</v>
          </cell>
          <cell r="J51">
            <v>0.21297015915780465</v>
          </cell>
          <cell r="K51">
            <v>28.59968866564988</v>
          </cell>
          <cell r="L51">
            <v>102.90523274598777</v>
          </cell>
          <cell r="M51">
            <v>85</v>
          </cell>
          <cell r="N51">
            <v>242041</v>
          </cell>
          <cell r="O51">
            <v>0.04826219671986111</v>
          </cell>
          <cell r="P51">
            <v>10.984198894014296</v>
          </cell>
          <cell r="Q51">
            <v>105.88394941409886</v>
          </cell>
          <cell r="R51">
            <v>85</v>
          </cell>
          <cell r="S51">
            <v>242041</v>
          </cell>
          <cell r="T51">
            <v>0.04826219671986111</v>
          </cell>
          <cell r="U51">
            <v>10.984198894014296</v>
          </cell>
          <cell r="V51">
            <v>105.88394941409886</v>
          </cell>
          <cell r="W51">
            <v>16897</v>
          </cell>
          <cell r="X51">
            <v>19298</v>
          </cell>
          <cell r="Y51">
            <v>0.04135971007619175</v>
          </cell>
          <cell r="Z51">
            <v>0.04888197861928902</v>
          </cell>
          <cell r="AA51">
            <v>7614545.47</v>
          </cell>
          <cell r="AB51">
            <v>11477818.39</v>
          </cell>
          <cell r="AC51">
            <v>0.19544651079133118</v>
          </cell>
          <cell r="AD51">
            <v>0.21753567104962732</v>
          </cell>
          <cell r="AE51">
            <v>890674.0599999997</v>
          </cell>
          <cell r="AF51">
            <v>1006372.3500000001</v>
          </cell>
          <cell r="AG51">
            <v>0.19544612378745202</v>
          </cell>
          <cell r="AH51">
            <v>0.2175353388041687</v>
          </cell>
          <cell r="AI51">
            <v>91</v>
          </cell>
          <cell r="AJ51">
            <v>218086</v>
          </cell>
          <cell r="AK51">
            <v>0.04558027631847553</v>
          </cell>
          <cell r="AL51">
            <v>3.946998403279234</v>
          </cell>
          <cell r="AM51">
            <v>50</v>
          </cell>
          <cell r="AN51">
            <v>86984291.93</v>
          </cell>
          <cell r="AO51">
            <v>0.20695756034438223</v>
          </cell>
          <cell r="AP51">
            <v>37.5396985655746</v>
          </cell>
          <cell r="AQ51">
            <v>-1.944057567316615</v>
          </cell>
          <cell r="AR51">
            <v>21.316831061129605</v>
          </cell>
          <cell r="AS51">
            <v>29.583021563158972</v>
          </cell>
          <cell r="AT51">
            <v>27.64938330738833</v>
          </cell>
          <cell r="AU51">
            <v>19.415151342415783</v>
          </cell>
          <cell r="AV51">
            <v>14.143057503506306</v>
          </cell>
          <cell r="AW51">
            <v>15.639499972705927</v>
          </cell>
          <cell r="AX51">
            <v>20.21109250520119</v>
          </cell>
          <cell r="AY51">
            <v>-0.5695443645083897</v>
          </cell>
          <cell r="AZ51">
            <v>-2.3469789411533215</v>
          </cell>
          <cell r="BA51">
            <v>-12.627937831690673</v>
          </cell>
          <cell r="BB51">
            <v>-1.7077400031527468</v>
          </cell>
          <cell r="BC51">
            <v>14.20962301000177</v>
          </cell>
          <cell r="BD51">
            <v>91</v>
          </cell>
          <cell r="BE51">
            <v>218086</v>
          </cell>
          <cell r="BF51">
            <v>0.04558027631847553</v>
          </cell>
          <cell r="BG51">
            <v>50</v>
          </cell>
          <cell r="BH51">
            <v>86984291.93</v>
          </cell>
          <cell r="BI51">
            <v>0.20695756034438223</v>
          </cell>
          <cell r="BJ51">
            <v>92</v>
          </cell>
          <cell r="BK51">
            <v>50</v>
          </cell>
          <cell r="BL51">
            <v>85</v>
          </cell>
          <cell r="BM51">
            <v>48</v>
          </cell>
          <cell r="BN51">
            <v>10684033.129999999</v>
          </cell>
          <cell r="BO51">
            <v>12062268.97</v>
          </cell>
          <cell r="BP51">
            <v>19310</v>
          </cell>
          <cell r="BQ51">
            <v>19050</v>
          </cell>
          <cell r="BR51">
            <v>21320</v>
          </cell>
          <cell r="BS51">
            <v>20949</v>
          </cell>
          <cell r="BT51">
            <v>20346</v>
          </cell>
          <cell r="BU51">
            <v>21184</v>
          </cell>
          <cell r="BV51">
            <v>23690</v>
          </cell>
          <cell r="BW51">
            <v>19902</v>
          </cell>
          <cell r="BX51">
            <v>19847</v>
          </cell>
          <cell r="BY51">
            <v>18439</v>
          </cell>
          <cell r="BZ51">
            <v>18706</v>
          </cell>
          <cell r="CA51">
            <v>12062268.97</v>
          </cell>
          <cell r="CB51">
            <v>10684033.129999999</v>
          </cell>
        </row>
        <row r="52">
          <cell r="B52" t="str">
            <v>Johnson &amp; Johnson Medical</v>
          </cell>
          <cell r="C52">
            <v>50</v>
          </cell>
          <cell r="D52">
            <v>100291279.11999999</v>
          </cell>
          <cell r="E52">
            <v>0.19094187198883664</v>
          </cell>
          <cell r="F52">
            <v>13.356612255047406</v>
          </cell>
          <cell r="G52">
            <v>90.70775122738046</v>
          </cell>
          <cell r="H52">
            <v>50</v>
          </cell>
          <cell r="I52">
            <v>100291279.11999999</v>
          </cell>
          <cell r="J52">
            <v>0.19094187198883664</v>
          </cell>
          <cell r="K52">
            <v>13.356612255047406</v>
          </cell>
          <cell r="L52">
            <v>90.70775122738046</v>
          </cell>
          <cell r="M52">
            <v>79</v>
          </cell>
          <cell r="N52">
            <v>325187</v>
          </cell>
          <cell r="O52">
            <v>0.06484124162741632</v>
          </cell>
          <cell r="P52">
            <v>-3.3168521420097963</v>
          </cell>
          <cell r="Q52">
            <v>92.24009939259379</v>
          </cell>
          <cell r="R52">
            <v>79</v>
          </cell>
          <cell r="S52">
            <v>325187</v>
          </cell>
          <cell r="T52">
            <v>0.06484124162741632</v>
          </cell>
          <cell r="U52">
            <v>-3.3168521420097963</v>
          </cell>
          <cell r="V52">
            <v>92.24009939259379</v>
          </cell>
          <cell r="W52">
            <v>32304</v>
          </cell>
          <cell r="X52">
            <v>25532</v>
          </cell>
          <cell r="Y52">
            <v>0.07907226574547542</v>
          </cell>
          <cell r="Z52">
            <v>0.0646727473369099</v>
          </cell>
          <cell r="AA52">
            <v>9116764.88</v>
          </cell>
          <cell r="AB52">
            <v>9288582.59</v>
          </cell>
          <cell r="AC52">
            <v>0.23400476003736428</v>
          </cell>
          <cell r="AD52">
            <v>0.17604373742103924</v>
          </cell>
          <cell r="AE52">
            <v>1066392.75</v>
          </cell>
          <cell r="AF52">
            <v>814423.18</v>
          </cell>
          <cell r="AG52">
            <v>0.23400516393453902</v>
          </cell>
          <cell r="AH52">
            <v>0.17604400835462983</v>
          </cell>
          <cell r="AI52">
            <v>79</v>
          </cell>
          <cell r="AJ52">
            <v>336343</v>
          </cell>
          <cell r="AK52">
            <v>0.07029615325048381</v>
          </cell>
          <cell r="AL52">
            <v>5.785204545383071</v>
          </cell>
          <cell r="AM52">
            <v>49</v>
          </cell>
          <cell r="AN52">
            <v>88474132.32000001</v>
          </cell>
          <cell r="AO52">
            <v>0.21050226623984497</v>
          </cell>
          <cell r="AP52">
            <v>38.9812545792132</v>
          </cell>
          <cell r="AQ52">
            <v>9.683552899633296</v>
          </cell>
          <cell r="AR52">
            <v>22.000588841454437</v>
          </cell>
          <cell r="AS52">
            <v>51.73231848959621</v>
          </cell>
          <cell r="AT52">
            <v>1.5226860953702737</v>
          </cell>
          <cell r="AU52">
            <v>-1.9214983956421183</v>
          </cell>
          <cell r="AV52">
            <v>-26.127171254781466</v>
          </cell>
          <cell r="AW52">
            <v>-7.708913922361349</v>
          </cell>
          <cell r="AX52">
            <v>-6.757243411360292</v>
          </cell>
          <cell r="AY52">
            <v>3.192172566204521</v>
          </cell>
          <cell r="AZ52">
            <v>-12.087619428076835</v>
          </cell>
          <cell r="BA52">
            <v>-9.347585938007663</v>
          </cell>
          <cell r="BB52">
            <v>-9.359640255167845</v>
          </cell>
          <cell r="BC52">
            <v>-20.963348192174347</v>
          </cell>
          <cell r="BD52">
            <v>79</v>
          </cell>
          <cell r="BE52">
            <v>336343</v>
          </cell>
          <cell r="BF52">
            <v>0.07029615325048381</v>
          </cell>
          <cell r="BG52">
            <v>49</v>
          </cell>
          <cell r="BH52">
            <v>88474132.32000001</v>
          </cell>
          <cell r="BI52">
            <v>0.21050226623984497</v>
          </cell>
          <cell r="BJ52">
            <v>72</v>
          </cell>
          <cell r="BK52">
            <v>49</v>
          </cell>
          <cell r="BL52">
            <v>77</v>
          </cell>
          <cell r="BM52">
            <v>53</v>
          </cell>
          <cell r="BN52">
            <v>10871249.709999999</v>
          </cell>
          <cell r="BO52">
            <v>10850048.01</v>
          </cell>
          <cell r="BP52">
            <v>33150</v>
          </cell>
          <cell r="BQ52">
            <v>30700</v>
          </cell>
          <cell r="BR52">
            <v>26336</v>
          </cell>
          <cell r="BS52">
            <v>26287</v>
          </cell>
          <cell r="BT52">
            <v>23561</v>
          </cell>
          <cell r="BU52">
            <v>23513</v>
          </cell>
          <cell r="BV52">
            <v>28481</v>
          </cell>
          <cell r="BW52">
            <v>27316</v>
          </cell>
          <cell r="BX52">
            <v>26408</v>
          </cell>
          <cell r="BY52">
            <v>27901</v>
          </cell>
          <cell r="BZ52">
            <v>26002</v>
          </cell>
          <cell r="CA52">
            <v>10850048.01</v>
          </cell>
          <cell r="CB52">
            <v>10871249.709999999</v>
          </cell>
        </row>
        <row r="53">
          <cell r="B53" t="str">
            <v>Fortbenton</v>
          </cell>
          <cell r="C53">
            <v>51</v>
          </cell>
          <cell r="D53">
            <v>96434937.26999998</v>
          </cell>
          <cell r="E53">
            <v>0.18359988634134222</v>
          </cell>
          <cell r="F53">
            <v>40.99488493383945</v>
          </cell>
          <cell r="G53">
            <v>112.82384584797234</v>
          </cell>
          <cell r="H53">
            <v>51</v>
          </cell>
          <cell r="I53">
            <v>96434937.26999998</v>
          </cell>
          <cell r="J53">
            <v>0.18359988634134222</v>
          </cell>
          <cell r="K53">
            <v>40.99488493383945</v>
          </cell>
          <cell r="L53">
            <v>112.82384584797234</v>
          </cell>
          <cell r="M53">
            <v>48</v>
          </cell>
          <cell r="N53">
            <v>1085103</v>
          </cell>
          <cell r="O53">
            <v>0.2163660472701379</v>
          </cell>
          <cell r="P53">
            <v>11.180294779120569</v>
          </cell>
          <cell r="Q53">
            <v>106.07103376471652</v>
          </cell>
          <cell r="R53">
            <v>48</v>
          </cell>
          <cell r="S53">
            <v>1085103</v>
          </cell>
          <cell r="T53">
            <v>0.2163660472701379</v>
          </cell>
          <cell r="U53">
            <v>11.180294779120569</v>
          </cell>
          <cell r="V53">
            <v>106.07103376471652</v>
          </cell>
          <cell r="W53">
            <v>92423</v>
          </cell>
          <cell r="X53">
            <v>84179</v>
          </cell>
          <cell r="Y53">
            <v>0.22622882667762736</v>
          </cell>
          <cell r="Z53">
            <v>0.213226037837762</v>
          </cell>
          <cell r="AA53">
            <v>7032479.179999999</v>
          </cell>
          <cell r="AB53">
            <v>9669987.829999998</v>
          </cell>
          <cell r="AC53">
            <v>0.18050631168450842</v>
          </cell>
          <cell r="AD53">
            <v>0.18327239725917802</v>
          </cell>
          <cell r="AE53">
            <v>822583.9799999999</v>
          </cell>
          <cell r="AF53">
            <v>847856.7100000004</v>
          </cell>
          <cell r="AG53">
            <v>0.18050469593855126</v>
          </cell>
          <cell r="AH53">
            <v>0.18327093015546173</v>
          </cell>
          <cell r="AI53">
            <v>50</v>
          </cell>
          <cell r="AJ53">
            <v>975985</v>
          </cell>
          <cell r="AK53">
            <v>0.20398221794469765</v>
          </cell>
          <cell r="AL53">
            <v>9.29001828620315</v>
          </cell>
          <cell r="AM53">
            <v>55</v>
          </cell>
          <cell r="AN53">
            <v>68396053.74</v>
          </cell>
          <cell r="AO53">
            <v>0.16273145535983508</v>
          </cell>
          <cell r="AP53">
            <v>42.26227152587114</v>
          </cell>
          <cell r="AQ53">
            <v>25.107275803722494</v>
          </cell>
          <cell r="AR53">
            <v>13.154740737813952</v>
          </cell>
          <cell r="AS53">
            <v>18.922553834529655</v>
          </cell>
          <cell r="AT53">
            <v>14.915222903021341</v>
          </cell>
          <cell r="AU53">
            <v>14.969201565102864</v>
          </cell>
          <cell r="AV53">
            <v>15.178945497479912</v>
          </cell>
          <cell r="AW53">
            <v>32.01645857783182</v>
          </cell>
          <cell r="AX53">
            <v>16.083666900262507</v>
          </cell>
          <cell r="AY53">
            <v>7.891746480832995</v>
          </cell>
          <cell r="AZ53">
            <v>6.338615512927448</v>
          </cell>
          <cell r="BA53">
            <v>4.202143432032868</v>
          </cell>
          <cell r="BB53">
            <v>8.682520395764627</v>
          </cell>
          <cell r="BC53">
            <v>-8.919857611200676</v>
          </cell>
          <cell r="BD53">
            <v>50</v>
          </cell>
          <cell r="BE53">
            <v>975985</v>
          </cell>
          <cell r="BF53">
            <v>0.20398221794469765</v>
          </cell>
          <cell r="BG53">
            <v>55</v>
          </cell>
          <cell r="BH53">
            <v>68396053.74</v>
          </cell>
          <cell r="BI53">
            <v>0.16273145535983508</v>
          </cell>
          <cell r="BJ53">
            <v>48</v>
          </cell>
          <cell r="BK53">
            <v>52</v>
          </cell>
          <cell r="BL53">
            <v>52</v>
          </cell>
          <cell r="BM53">
            <v>51</v>
          </cell>
          <cell r="BN53">
            <v>8396947.649999999</v>
          </cell>
          <cell r="BO53">
            <v>10374117.23</v>
          </cell>
          <cell r="BP53">
            <v>85915</v>
          </cell>
          <cell r="BQ53">
            <v>78697</v>
          </cell>
          <cell r="BR53">
            <v>87023</v>
          </cell>
          <cell r="BS53">
            <v>89031</v>
          </cell>
          <cell r="BT53">
            <v>90723</v>
          </cell>
          <cell r="BU53">
            <v>93366</v>
          </cell>
          <cell r="BV53">
            <v>97732</v>
          </cell>
          <cell r="BW53">
            <v>93048</v>
          </cell>
          <cell r="BX53">
            <v>93075</v>
          </cell>
          <cell r="BY53">
            <v>98396</v>
          </cell>
          <cell r="BZ53">
            <v>93918</v>
          </cell>
          <cell r="CA53">
            <v>10374117.23</v>
          </cell>
          <cell r="CB53">
            <v>8396947.649999999</v>
          </cell>
        </row>
        <row r="54">
          <cell r="B54" t="str">
            <v>Richmond</v>
          </cell>
          <cell r="C54">
            <v>52</v>
          </cell>
          <cell r="D54">
            <v>90827196.41</v>
          </cell>
          <cell r="E54">
            <v>0.17292345917008725</v>
          </cell>
          <cell r="F54">
            <v>21.918194996423466</v>
          </cell>
          <cell r="G54">
            <v>97.55871388379833</v>
          </cell>
          <cell r="H54">
            <v>52</v>
          </cell>
          <cell r="I54">
            <v>90827196.41</v>
          </cell>
          <cell r="J54">
            <v>0.17292345917008725</v>
          </cell>
          <cell r="K54">
            <v>21.918194996423466</v>
          </cell>
          <cell r="L54">
            <v>97.55871388379833</v>
          </cell>
          <cell r="M54">
            <v>72</v>
          </cell>
          <cell r="N54">
            <v>409912</v>
          </cell>
          <cell r="O54">
            <v>0.08173513405510516</v>
          </cell>
          <cell r="P54">
            <v>3.0229916256999445</v>
          </cell>
          <cell r="Q54">
            <v>98.28859731827168</v>
          </cell>
          <cell r="R54">
            <v>72</v>
          </cell>
          <cell r="S54">
            <v>409912</v>
          </cell>
          <cell r="T54">
            <v>0.08173513405510516</v>
          </cell>
          <cell r="U54">
            <v>3.0229916256999445</v>
          </cell>
          <cell r="V54">
            <v>98.28859731827168</v>
          </cell>
          <cell r="W54">
            <v>36005</v>
          </cell>
          <cell r="X54">
            <v>35460</v>
          </cell>
          <cell r="Y54">
            <v>0.0881314056514934</v>
          </cell>
          <cell r="Z54">
            <v>0.08982044573738153</v>
          </cell>
          <cell r="AA54">
            <v>6936867.370000001</v>
          </cell>
          <cell r="AB54">
            <v>9584288.370000003</v>
          </cell>
          <cell r="AC54">
            <v>0.17805219348026802</v>
          </cell>
          <cell r="AD54">
            <v>0.1816481609360165</v>
          </cell>
          <cell r="AE54">
            <v>811405.9899999999</v>
          </cell>
          <cell r="AF54">
            <v>840347.8299999997</v>
          </cell>
          <cell r="AG54">
            <v>0.17805184038190142</v>
          </cell>
          <cell r="AH54">
            <v>0.18164782638592752</v>
          </cell>
          <cell r="AI54">
            <v>74</v>
          </cell>
          <cell r="AJ54">
            <v>397884</v>
          </cell>
          <cell r="AK54">
            <v>0.08315830756078023</v>
          </cell>
          <cell r="AL54">
            <v>-6.6666041134964775</v>
          </cell>
          <cell r="AM54">
            <v>52</v>
          </cell>
          <cell r="AN54">
            <v>74498475.32</v>
          </cell>
          <cell r="AO54">
            <v>0.177250654796511</v>
          </cell>
          <cell r="AP54">
            <v>44.970948483460546</v>
          </cell>
          <cell r="AQ54">
            <v>8.367193378480064</v>
          </cell>
          <cell r="AR54">
            <v>-3.9630487566632233</v>
          </cell>
          <cell r="AS54">
            <v>0.26342241170149716</v>
          </cell>
          <cell r="AT54">
            <v>-0.2834522529566952</v>
          </cell>
          <cell r="AU54">
            <v>3.0765998319125964</v>
          </cell>
          <cell r="AV54">
            <v>-3.164286586110099</v>
          </cell>
          <cell r="AW54">
            <v>7.721697810312711</v>
          </cell>
          <cell r="AX54">
            <v>4.468310055088764</v>
          </cell>
          <cell r="AY54">
            <v>4.1101644065762555</v>
          </cell>
          <cell r="AZ54">
            <v>7.9252674401084855</v>
          </cell>
          <cell r="BA54">
            <v>8.75017613075948</v>
          </cell>
          <cell r="BB54">
            <v>9.257485794547659</v>
          </cell>
          <cell r="BC54">
            <v>-1.5136786557422566</v>
          </cell>
          <cell r="BD54">
            <v>74</v>
          </cell>
          <cell r="BE54">
            <v>397884</v>
          </cell>
          <cell r="BF54">
            <v>0.08315830756078023</v>
          </cell>
          <cell r="BG54">
            <v>52</v>
          </cell>
          <cell r="BH54">
            <v>74498475.32</v>
          </cell>
          <cell r="BI54">
            <v>0.177250654796511</v>
          </cell>
          <cell r="BJ54">
            <v>70</v>
          </cell>
          <cell r="BK54">
            <v>54</v>
          </cell>
          <cell r="BL54">
            <v>67</v>
          </cell>
          <cell r="BM54">
            <v>52</v>
          </cell>
          <cell r="BN54">
            <v>9188728.08</v>
          </cell>
          <cell r="BO54">
            <v>9768733.110000001</v>
          </cell>
          <cell r="BP54">
            <v>34411</v>
          </cell>
          <cell r="BQ54">
            <v>28927</v>
          </cell>
          <cell r="BR54">
            <v>30606</v>
          </cell>
          <cell r="BS54">
            <v>34341</v>
          </cell>
          <cell r="BT54">
            <v>31735</v>
          </cell>
          <cell r="BU54">
            <v>33551</v>
          </cell>
          <cell r="BV54">
            <v>37548</v>
          </cell>
          <cell r="BW54">
            <v>34702</v>
          </cell>
          <cell r="BX54">
            <v>35815</v>
          </cell>
          <cell r="BY54">
            <v>38590</v>
          </cell>
          <cell r="BZ54">
            <v>34226</v>
          </cell>
          <cell r="CA54">
            <v>9768733.110000001</v>
          </cell>
          <cell r="CB54">
            <v>9188728.08</v>
          </cell>
        </row>
        <row r="55">
          <cell r="B55" t="str">
            <v>Spedrog Caillon</v>
          </cell>
          <cell r="C55">
            <v>53</v>
          </cell>
          <cell r="D55">
            <v>89918439.32</v>
          </cell>
          <cell r="E55">
            <v>0.17119330096021826</v>
          </cell>
          <cell r="F55">
            <v>25.33379487932679</v>
          </cell>
          <cell r="G55">
            <v>100.29187058553164</v>
          </cell>
          <cell r="H55">
            <v>53</v>
          </cell>
          <cell r="I55">
            <v>89918439.32</v>
          </cell>
          <cell r="J55">
            <v>0.17119330096021826</v>
          </cell>
          <cell r="K55">
            <v>25.33379487932679</v>
          </cell>
          <cell r="L55">
            <v>100.29187058553164</v>
          </cell>
          <cell r="M55">
            <v>58</v>
          </cell>
          <cell r="N55">
            <v>731742</v>
          </cell>
          <cell r="O55">
            <v>0.1459070006824654</v>
          </cell>
          <cell r="P55">
            <v>4.253385155466405</v>
          </cell>
          <cell r="Q55">
            <v>99.46244843909328</v>
          </cell>
          <cell r="R55">
            <v>58</v>
          </cell>
          <cell r="S55">
            <v>731742</v>
          </cell>
          <cell r="T55">
            <v>0.1459070006824654</v>
          </cell>
          <cell r="U55">
            <v>4.253385155466405</v>
          </cell>
          <cell r="V55">
            <v>99.46244843909328</v>
          </cell>
          <cell r="W55">
            <v>65754</v>
          </cell>
          <cell r="X55">
            <v>64038</v>
          </cell>
          <cell r="Y55">
            <v>0.1609496583032439</v>
          </cell>
          <cell r="Z55">
            <v>0.16220873390102758</v>
          </cell>
          <cell r="AA55">
            <v>7000858.67</v>
          </cell>
          <cell r="AB55">
            <v>9828586.299999997</v>
          </cell>
          <cell r="AC55">
            <v>0.1796946915591456</v>
          </cell>
          <cell r="AD55">
            <v>0.18627826679174989</v>
          </cell>
          <cell r="AE55">
            <v>818890.8600000001</v>
          </cell>
          <cell r="AF55">
            <v>861768.0900000001</v>
          </cell>
          <cell r="AG55">
            <v>0.17969429175019772</v>
          </cell>
          <cell r="AH55">
            <v>0.1862779849116198</v>
          </cell>
          <cell r="AI55">
            <v>60</v>
          </cell>
          <cell r="AJ55">
            <v>701888</v>
          </cell>
          <cell r="AK55">
            <v>0.14669556498180603</v>
          </cell>
          <cell r="AL55">
            <v>5.7640031583579</v>
          </cell>
          <cell r="AM55">
            <v>54</v>
          </cell>
          <cell r="AN55">
            <v>71743171.43</v>
          </cell>
          <cell r="AO55">
            <v>0.1706950921951545</v>
          </cell>
          <cell r="AP55">
            <v>46.02482837149191</v>
          </cell>
          <cell r="AQ55">
            <v>6.217591470802031</v>
          </cell>
          <cell r="AR55">
            <v>2.898525853340428</v>
          </cell>
          <cell r="AS55">
            <v>5.5414306019899495</v>
          </cell>
          <cell r="AT55">
            <v>5.016305741819638</v>
          </cell>
          <cell r="AU55">
            <v>7.647958149901446</v>
          </cell>
          <cell r="AV55">
            <v>2.146013788226986</v>
          </cell>
          <cell r="AW55">
            <v>4.960429621254936</v>
          </cell>
          <cell r="AX55">
            <v>5.762888105411945</v>
          </cell>
          <cell r="AY55">
            <v>3.912929106931484</v>
          </cell>
          <cell r="AZ55">
            <v>6.602382302892806</v>
          </cell>
          <cell r="BA55">
            <v>3.7948799239121866</v>
          </cell>
          <cell r="BB55">
            <v>6.483816013628618</v>
          </cell>
          <cell r="BC55">
            <v>-2.60972716488731</v>
          </cell>
          <cell r="BD55">
            <v>60</v>
          </cell>
          <cell r="BE55">
            <v>701888</v>
          </cell>
          <cell r="BF55">
            <v>0.14669556498180603</v>
          </cell>
          <cell r="BG55">
            <v>54</v>
          </cell>
          <cell r="BH55">
            <v>71743171.43</v>
          </cell>
          <cell r="BI55">
            <v>0.1706950921951545</v>
          </cell>
          <cell r="BJ55">
            <v>59</v>
          </cell>
          <cell r="BK55">
            <v>53</v>
          </cell>
          <cell r="BL55">
            <v>59</v>
          </cell>
          <cell r="BM55">
            <v>50</v>
          </cell>
          <cell r="BN55">
            <v>8827172.22</v>
          </cell>
          <cell r="BO55">
            <v>9661517.870000001</v>
          </cell>
          <cell r="BP55">
            <v>59960</v>
          </cell>
          <cell r="BQ55">
            <v>52719</v>
          </cell>
          <cell r="BR55">
            <v>57320</v>
          </cell>
          <cell r="BS55">
            <v>58441</v>
          </cell>
          <cell r="BT55">
            <v>57784</v>
          </cell>
          <cell r="BU55">
            <v>59416</v>
          </cell>
          <cell r="BV55">
            <v>65096</v>
          </cell>
          <cell r="BW55">
            <v>63204</v>
          </cell>
          <cell r="BX55">
            <v>65779</v>
          </cell>
          <cell r="BY55">
            <v>65479</v>
          </cell>
          <cell r="BZ55">
            <v>62506</v>
          </cell>
          <cell r="CA55">
            <v>9661517.870000001</v>
          </cell>
          <cell r="CB55">
            <v>8827172.22</v>
          </cell>
        </row>
        <row r="56">
          <cell r="B56" t="str">
            <v>Atlas</v>
          </cell>
          <cell r="C56">
            <v>54</v>
          </cell>
          <cell r="D56">
            <v>83762165.34</v>
          </cell>
          <cell r="E56">
            <v>0.15947253631815134</v>
          </cell>
          <cell r="F56">
            <v>29.717460955466677</v>
          </cell>
          <cell r="G56">
            <v>103.7996720625531</v>
          </cell>
          <cell r="H56">
            <v>54</v>
          </cell>
          <cell r="I56">
            <v>83762165.34</v>
          </cell>
          <cell r="J56">
            <v>0.15947253631815134</v>
          </cell>
          <cell r="K56">
            <v>29.717460955466677</v>
          </cell>
          <cell r="L56">
            <v>103.7996720625531</v>
          </cell>
          <cell r="M56">
            <v>54</v>
          </cell>
          <cell r="N56">
            <v>885458</v>
          </cell>
          <cell r="O56">
            <v>0.176557476556347</v>
          </cell>
          <cell r="P56">
            <v>6.150295808332973</v>
          </cell>
          <cell r="Q56">
            <v>101.27218706506649</v>
          </cell>
          <cell r="R56">
            <v>54</v>
          </cell>
          <cell r="S56">
            <v>885458</v>
          </cell>
          <cell r="T56">
            <v>0.176557476556347</v>
          </cell>
          <cell r="U56">
            <v>6.150295808332973</v>
          </cell>
          <cell r="V56">
            <v>101.27218706506649</v>
          </cell>
          <cell r="W56">
            <v>73968</v>
          </cell>
          <cell r="X56">
            <v>64744</v>
          </cell>
          <cell r="Y56">
            <v>0.18105551487931296</v>
          </cell>
          <cell r="Z56">
            <v>0.1639970371917944</v>
          </cell>
          <cell r="AA56">
            <v>6323687.549999998</v>
          </cell>
          <cell r="AB56">
            <v>7571149.410000003</v>
          </cell>
          <cell r="AC56">
            <v>0.16231338716821414</v>
          </cell>
          <cell r="AD56">
            <v>0.14349373823132433</v>
          </cell>
          <cell r="AE56">
            <v>739679.92</v>
          </cell>
          <cell r="AF56">
            <v>663834.0999999996</v>
          </cell>
          <cell r="AG56">
            <v>0.16231254473427983</v>
          </cell>
          <cell r="AH56">
            <v>0.14349298830920815</v>
          </cell>
          <cell r="AI56">
            <v>56</v>
          </cell>
          <cell r="AJ56">
            <v>834155</v>
          </cell>
          <cell r="AK56">
            <v>0.17433955133496853</v>
          </cell>
          <cell r="AL56">
            <v>-3.677696638814598</v>
          </cell>
          <cell r="AM56">
            <v>57</v>
          </cell>
          <cell r="AN56">
            <v>64572775.879999995</v>
          </cell>
          <cell r="AO56">
            <v>0.15363491343406935</v>
          </cell>
          <cell r="AP56">
            <v>42.48624221909256</v>
          </cell>
          <cell r="AQ56">
            <v>7.389877754870922</v>
          </cell>
          <cell r="AR56">
            <v>-7.074345273434924</v>
          </cell>
          <cell r="AS56">
            <v>12.540765391014986</v>
          </cell>
          <cell r="AT56">
            <v>29.895209580838333</v>
          </cell>
          <cell r="AU56">
            <v>21.220600351319007</v>
          </cell>
          <cell r="AV56">
            <v>13.182937485106038</v>
          </cell>
          <cell r="AW56">
            <v>17.222160471283175</v>
          </cell>
          <cell r="AX56">
            <v>4.259747280221626</v>
          </cell>
          <cell r="AY56">
            <v>-1.771187166385979</v>
          </cell>
          <cell r="AZ56">
            <v>6.381675010429699</v>
          </cell>
          <cell r="BA56">
            <v>-2.0510365651581597</v>
          </cell>
          <cell r="BB56">
            <v>3.416335356071709</v>
          </cell>
          <cell r="BC56">
            <v>-12.47025740860913</v>
          </cell>
          <cell r="BD56">
            <v>56</v>
          </cell>
          <cell r="BE56">
            <v>834155</v>
          </cell>
          <cell r="BF56">
            <v>0.17433955133496853</v>
          </cell>
          <cell r="BG56">
            <v>57</v>
          </cell>
          <cell r="BH56">
            <v>64572775.879999995</v>
          </cell>
          <cell r="BI56">
            <v>0.15363491343406935</v>
          </cell>
          <cell r="BJ56">
            <v>57</v>
          </cell>
          <cell r="BK56">
            <v>55</v>
          </cell>
          <cell r="BL56">
            <v>58</v>
          </cell>
          <cell r="BM56">
            <v>56</v>
          </cell>
          <cell r="BN56">
            <v>7927799.779999999</v>
          </cell>
          <cell r="BO56">
            <v>9046707.609999998</v>
          </cell>
          <cell r="BP56">
            <v>70433</v>
          </cell>
          <cell r="BQ56">
            <v>67637</v>
          </cell>
          <cell r="BR56">
            <v>78093</v>
          </cell>
          <cell r="BS56">
            <v>77980</v>
          </cell>
          <cell r="BT56">
            <v>71243</v>
          </cell>
          <cell r="BU56">
            <v>73823</v>
          </cell>
          <cell r="BV56">
            <v>77147</v>
          </cell>
          <cell r="BW56">
            <v>68825</v>
          </cell>
          <cell r="BX56">
            <v>81599</v>
          </cell>
          <cell r="BY56">
            <v>79800</v>
          </cell>
          <cell r="BZ56">
            <v>74134</v>
          </cell>
          <cell r="CA56">
            <v>9046707.609999998</v>
          </cell>
          <cell r="CB56">
            <v>7927799.779999999</v>
          </cell>
        </row>
        <row r="57">
          <cell r="B57" t="str">
            <v>Bausch &amp; Lomb Ar</v>
          </cell>
          <cell r="C57">
            <v>55</v>
          </cell>
          <cell r="D57">
            <v>80791865.17</v>
          </cell>
          <cell r="E57">
            <v>0.15381746162167695</v>
          </cell>
          <cell r="F57">
            <v>4.35150409253775</v>
          </cell>
          <cell r="G57">
            <v>83.50188035023443</v>
          </cell>
          <cell r="H57">
            <v>55</v>
          </cell>
          <cell r="I57">
            <v>80791865.17</v>
          </cell>
          <cell r="J57">
            <v>0.15381746162167695</v>
          </cell>
          <cell r="K57">
            <v>4.35150409253775</v>
          </cell>
          <cell r="L57">
            <v>83.50188035023443</v>
          </cell>
          <cell r="M57">
            <v>56</v>
          </cell>
          <cell r="N57">
            <v>828496</v>
          </cell>
          <cell r="O57">
            <v>0.16519943701115947</v>
          </cell>
          <cell r="P57">
            <v>-18.7617604808621</v>
          </cell>
          <cell r="Q57">
            <v>77.50495772780468</v>
          </cell>
          <cell r="R57">
            <v>56</v>
          </cell>
          <cell r="S57">
            <v>828496</v>
          </cell>
          <cell r="T57">
            <v>0.16519943701115947</v>
          </cell>
          <cell r="U57">
            <v>-18.7617604808621</v>
          </cell>
          <cell r="V57">
            <v>77.50495772780468</v>
          </cell>
          <cell r="W57">
            <v>85793</v>
          </cell>
          <cell r="X57">
            <v>72471</v>
          </cell>
          <cell r="Y57">
            <v>0.21000021344420422</v>
          </cell>
          <cell r="Z57">
            <v>0.18356958609796326</v>
          </cell>
          <cell r="AA57">
            <v>7519920.439999998</v>
          </cell>
          <cell r="AB57">
            <v>8417359.249999998</v>
          </cell>
          <cell r="AC57">
            <v>0.19301772078411547</v>
          </cell>
          <cell r="AD57">
            <v>0.15953170112099477</v>
          </cell>
          <cell r="AE57">
            <v>879606.0900000002</v>
          </cell>
          <cell r="AF57">
            <v>738032.54</v>
          </cell>
          <cell r="AG57">
            <v>0.19301741060061495</v>
          </cell>
          <cell r="AH57">
            <v>0.15953156765227222</v>
          </cell>
          <cell r="AI57">
            <v>48</v>
          </cell>
          <cell r="AJ57">
            <v>1019835</v>
          </cell>
          <cell r="AK57">
            <v>0.21314692873110833</v>
          </cell>
          <cell r="AL57">
            <v>-7.231391426793721</v>
          </cell>
          <cell r="AM57">
            <v>51</v>
          </cell>
          <cell r="AN57">
            <v>77422808.49</v>
          </cell>
          <cell r="AO57">
            <v>0.1842083806694122</v>
          </cell>
          <cell r="AP57">
            <v>28.71099178343357</v>
          </cell>
          <cell r="AQ57">
            <v>-16.999951627726983</v>
          </cell>
          <cell r="AR57">
            <v>-15.96525884095935</v>
          </cell>
          <cell r="AS57">
            <v>-16.137611321215083</v>
          </cell>
          <cell r="AT57">
            <v>-25.03895362872254</v>
          </cell>
          <cell r="AU57">
            <v>-15.223015626616998</v>
          </cell>
          <cell r="AV57">
            <v>-32.25798659339332</v>
          </cell>
          <cell r="AW57">
            <v>-7.904757069604507</v>
          </cell>
          <cell r="AX57">
            <v>-7.269017638323816</v>
          </cell>
          <cell r="AY57">
            <v>-21.778537836682343</v>
          </cell>
          <cell r="AZ57">
            <v>-18.51240838066508</v>
          </cell>
          <cell r="BA57">
            <v>-20.757202588922617</v>
          </cell>
          <cell r="BB57">
            <v>-28.212504096420645</v>
          </cell>
          <cell r="BC57">
            <v>-15.528073385940576</v>
          </cell>
          <cell r="BD57">
            <v>48</v>
          </cell>
          <cell r="BE57">
            <v>1019835</v>
          </cell>
          <cell r="BF57">
            <v>0.21314692873110833</v>
          </cell>
          <cell r="BG57">
            <v>51</v>
          </cell>
          <cell r="BH57">
            <v>77422808.49</v>
          </cell>
          <cell r="BI57">
            <v>0.1842083806694122</v>
          </cell>
          <cell r="BJ57">
            <v>52</v>
          </cell>
          <cell r="BK57">
            <v>51</v>
          </cell>
          <cell r="BL57">
            <v>54</v>
          </cell>
          <cell r="BM57">
            <v>54</v>
          </cell>
          <cell r="BN57">
            <v>9532247.6</v>
          </cell>
          <cell r="BO57">
            <v>8724890.309999999</v>
          </cell>
          <cell r="BP57">
            <v>78275</v>
          </cell>
          <cell r="BQ57">
            <v>68742</v>
          </cell>
          <cell r="BR57">
            <v>68315</v>
          </cell>
          <cell r="BS57">
            <v>73728</v>
          </cell>
          <cell r="BT57">
            <v>56087</v>
          </cell>
          <cell r="BU57">
            <v>72560</v>
          </cell>
          <cell r="BV57">
            <v>76810</v>
          </cell>
          <cell r="BW57">
            <v>64036</v>
          </cell>
          <cell r="BX57">
            <v>69152</v>
          </cell>
          <cell r="BY57">
            <v>69175</v>
          </cell>
          <cell r="BZ57">
            <v>59145</v>
          </cell>
          <cell r="CA57">
            <v>8724890.309999999</v>
          </cell>
          <cell r="CB57">
            <v>9532247.6</v>
          </cell>
        </row>
        <row r="58">
          <cell r="B58" t="str">
            <v>Gobbi Novag</v>
          </cell>
          <cell r="C58">
            <v>56</v>
          </cell>
          <cell r="D58">
            <v>73431755.53</v>
          </cell>
          <cell r="E58">
            <v>0.13980474660761122</v>
          </cell>
          <cell r="F58">
            <v>12.65302174673415</v>
          </cell>
          <cell r="G58">
            <v>90.14473940544605</v>
          </cell>
          <cell r="H58">
            <v>56</v>
          </cell>
          <cell r="I58">
            <v>73431755.53</v>
          </cell>
          <cell r="J58">
            <v>0.13980474660761122</v>
          </cell>
          <cell r="K58">
            <v>12.65302174673415</v>
          </cell>
          <cell r="L58">
            <v>90.14473940544605</v>
          </cell>
          <cell r="M58">
            <v>82</v>
          </cell>
          <cell r="N58">
            <v>315340</v>
          </cell>
          <cell r="O58">
            <v>0.06287778150660839</v>
          </cell>
          <cell r="P58">
            <v>-1.7476296857133033</v>
          </cell>
          <cell r="Q58">
            <v>93.73720864632313</v>
          </cell>
          <cell r="R58">
            <v>82</v>
          </cell>
          <cell r="S58">
            <v>315340</v>
          </cell>
          <cell r="T58">
            <v>0.06287778150660839</v>
          </cell>
          <cell r="U58">
            <v>-1.7476296857133033</v>
          </cell>
          <cell r="V58">
            <v>93.73720864632313</v>
          </cell>
          <cell r="W58">
            <v>26988</v>
          </cell>
          <cell r="X58">
            <v>25707</v>
          </cell>
          <cell r="Y58">
            <v>0.06606000210311079</v>
          </cell>
          <cell r="Z58">
            <v>0.06511602364836061</v>
          </cell>
          <cell r="AA58">
            <v>5778473.990000003</v>
          </cell>
          <cell r="AB58">
            <v>7716902.25</v>
          </cell>
          <cell r="AC58">
            <v>0.14831910630694048</v>
          </cell>
          <cell r="AD58">
            <v>0.14625614836707038</v>
          </cell>
          <cell r="AE58">
            <v>675909.8900000001</v>
          </cell>
          <cell r="AF58">
            <v>676617.1800000002</v>
          </cell>
          <cell r="AG58">
            <v>0.1483190922054058</v>
          </cell>
          <cell r="AH58">
            <v>0.1462561521011793</v>
          </cell>
          <cell r="AI58">
            <v>81</v>
          </cell>
          <cell r="AJ58">
            <v>320949</v>
          </cell>
          <cell r="AK58">
            <v>0.06707878591078016</v>
          </cell>
          <cell r="AL58">
            <v>-2.381538966904817</v>
          </cell>
          <cell r="AM58">
            <v>56</v>
          </cell>
          <cell r="AN58">
            <v>65184008.73000002</v>
          </cell>
          <cell r="AO58">
            <v>0.155089190483771</v>
          </cell>
          <cell r="AP58">
            <v>43.160988627038876</v>
          </cell>
          <cell r="AQ58">
            <v>5.179469192096331</v>
          </cell>
          <cell r="AR58">
            <v>-0.72298045001844</v>
          </cell>
          <cell r="AS58">
            <v>-0.4397463002114188</v>
          </cell>
          <cell r="AT58">
            <v>6.215899446308049</v>
          </cell>
          <cell r="AU58">
            <v>0.9891699573835844</v>
          </cell>
          <cell r="AV58">
            <v>-14.411359542227398</v>
          </cell>
          <cell r="AW58">
            <v>5.119744939571436</v>
          </cell>
          <cell r="AX58">
            <v>-0.10031131096506218</v>
          </cell>
          <cell r="AY58">
            <v>-1.3671211148457263</v>
          </cell>
          <cell r="AZ58">
            <v>-1.7516456543568037</v>
          </cell>
          <cell r="BA58">
            <v>-2.6211940190434824</v>
          </cell>
          <cell r="BB58">
            <v>-5.538505975376395</v>
          </cell>
          <cell r="BC58">
            <v>-4.746554024010674</v>
          </cell>
          <cell r="BD58">
            <v>81</v>
          </cell>
          <cell r="BE58">
            <v>320949</v>
          </cell>
          <cell r="BF58">
            <v>0.06707878591078016</v>
          </cell>
          <cell r="BG58">
            <v>56</v>
          </cell>
          <cell r="BH58">
            <v>65184008.73000002</v>
          </cell>
          <cell r="BI58">
            <v>0.155089190483771</v>
          </cell>
          <cell r="BJ58">
            <v>79</v>
          </cell>
          <cell r="BK58">
            <v>56</v>
          </cell>
          <cell r="BL58">
            <v>75</v>
          </cell>
          <cell r="BM58">
            <v>55</v>
          </cell>
          <cell r="BN58">
            <v>8022206.950000001</v>
          </cell>
          <cell r="BO58">
            <v>7909248.62</v>
          </cell>
          <cell r="BP58">
            <v>26914</v>
          </cell>
          <cell r="BQ58">
            <v>23546</v>
          </cell>
          <cell r="BR58">
            <v>26281</v>
          </cell>
          <cell r="BS58">
            <v>25830</v>
          </cell>
          <cell r="BT58">
            <v>24231</v>
          </cell>
          <cell r="BU58">
            <v>28355</v>
          </cell>
          <cell r="BV58">
            <v>28881</v>
          </cell>
          <cell r="BW58">
            <v>26117</v>
          </cell>
          <cell r="BX58">
            <v>26418</v>
          </cell>
          <cell r="BY58">
            <v>26897</v>
          </cell>
          <cell r="BZ58">
            <v>26163</v>
          </cell>
          <cell r="CA58">
            <v>7909248.62</v>
          </cell>
          <cell r="CB58">
            <v>8022206.950000001</v>
          </cell>
        </row>
        <row r="59">
          <cell r="B59" t="str">
            <v>Sanofi Pasteur</v>
          </cell>
          <cell r="C59">
            <v>57</v>
          </cell>
          <cell r="D59">
            <v>72549594.5</v>
          </cell>
          <cell r="E59">
            <v>0.13812522392187243</v>
          </cell>
          <cell r="F59">
            <v>-2.449488440288339</v>
          </cell>
          <cell r="G59">
            <v>78.05973871866506</v>
          </cell>
          <cell r="H59">
            <v>57</v>
          </cell>
          <cell r="I59">
            <v>72549594.5</v>
          </cell>
          <cell r="J59">
            <v>0.13812522392187243</v>
          </cell>
          <cell r="K59">
            <v>-2.449488440288339</v>
          </cell>
          <cell r="L59">
            <v>78.05973871866506</v>
          </cell>
          <cell r="M59">
            <v>66</v>
          </cell>
          <cell r="N59">
            <v>470267</v>
          </cell>
          <cell r="O59">
            <v>0.09376972688453165</v>
          </cell>
          <cell r="P59">
            <v>-10.15837536298334</v>
          </cell>
          <cell r="Q59">
            <v>85.71297656011988</v>
          </cell>
          <cell r="R59">
            <v>66</v>
          </cell>
          <cell r="S59">
            <v>470267</v>
          </cell>
          <cell r="T59">
            <v>0.09376972688453165</v>
          </cell>
          <cell r="U59">
            <v>-10.15837536298334</v>
          </cell>
          <cell r="V59">
            <v>85.71297656011988</v>
          </cell>
          <cell r="W59">
            <v>7480</v>
          </cell>
          <cell r="X59">
            <v>4555</v>
          </cell>
          <cell r="Y59">
            <v>0.018309204673605625</v>
          </cell>
          <cell r="Z59">
            <v>0.011537849135188181</v>
          </cell>
          <cell r="AA59">
            <v>3141411.59</v>
          </cell>
          <cell r="AB59">
            <v>2890530.0399999996</v>
          </cell>
          <cell r="AC59">
            <v>0.08063225003303419</v>
          </cell>
          <cell r="AD59">
            <v>0.05478335434269804</v>
          </cell>
          <cell r="AE59">
            <v>367451.55</v>
          </cell>
          <cell r="AF59">
            <v>253440.92999999993</v>
          </cell>
          <cell r="AG59">
            <v>0.0806321687724813</v>
          </cell>
          <cell r="AH59">
            <v>0.054783260464572166</v>
          </cell>
          <cell r="AI59">
            <v>66</v>
          </cell>
          <cell r="AJ59">
            <v>523440</v>
          </cell>
          <cell r="AK59">
            <v>0.10939968561091877</v>
          </cell>
          <cell r="AL59">
            <v>15.044539538318503</v>
          </cell>
          <cell r="AM59">
            <v>53</v>
          </cell>
          <cell r="AN59">
            <v>74371311.17000002</v>
          </cell>
          <cell r="AO59">
            <v>0.17694809922396645</v>
          </cell>
          <cell r="AP59">
            <v>3.026426354114742</v>
          </cell>
          <cell r="AQ59">
            <v>18.69247857822913</v>
          </cell>
          <cell r="AR59">
            <v>-12.33578560168156</v>
          </cell>
          <cell r="AS59">
            <v>-95.56803285066952</v>
          </cell>
          <cell r="AT59">
            <v>-95.81620762233403</v>
          </cell>
          <cell r="AU59">
            <v>249.84260891463106</v>
          </cell>
          <cell r="AV59">
            <v>809.6620210544261</v>
          </cell>
          <cell r="AW59">
            <v>124.7424527456777</v>
          </cell>
          <cell r="AX59">
            <v>38.83620184990049</v>
          </cell>
          <cell r="AY59">
            <v>7.557712101161584</v>
          </cell>
          <cell r="AZ59">
            <v>-9.851668726823238</v>
          </cell>
          <cell r="BA59">
            <v>-20.593463694790103</v>
          </cell>
          <cell r="BB59">
            <v>-29.050116550116545</v>
          </cell>
          <cell r="BC59">
            <v>-39.10427807486631</v>
          </cell>
          <cell r="BD59">
            <v>66</v>
          </cell>
          <cell r="BE59">
            <v>523440</v>
          </cell>
          <cell r="BF59">
            <v>0.10939968561091877</v>
          </cell>
          <cell r="BG59">
            <v>53</v>
          </cell>
          <cell r="BH59">
            <v>74371311.17000002</v>
          </cell>
          <cell r="BI59">
            <v>0.17694809922396645</v>
          </cell>
          <cell r="BJ59">
            <v>102</v>
          </cell>
          <cell r="BK59">
            <v>70</v>
          </cell>
          <cell r="BL59">
            <v>112</v>
          </cell>
          <cell r="BM59">
            <v>74</v>
          </cell>
          <cell r="BN59">
            <v>9307059.019999998</v>
          </cell>
          <cell r="BO59">
            <v>8008823.13</v>
          </cell>
          <cell r="BP59">
            <v>6673</v>
          </cell>
          <cell r="BQ59">
            <v>7404</v>
          </cell>
          <cell r="BR59">
            <v>9263</v>
          </cell>
          <cell r="BS59">
            <v>166707</v>
          </cell>
          <cell r="BT59">
            <v>213434</v>
          </cell>
          <cell r="BU59">
            <v>25088</v>
          </cell>
          <cell r="BV59">
            <v>11858</v>
          </cell>
          <cell r="BW59">
            <v>7315</v>
          </cell>
          <cell r="BX59">
            <v>7293</v>
          </cell>
          <cell r="BY59">
            <v>5807</v>
          </cell>
          <cell r="BZ59">
            <v>4870</v>
          </cell>
          <cell r="CA59">
            <v>8008823.13</v>
          </cell>
          <cell r="CB59">
            <v>9307059.019999998</v>
          </cell>
        </row>
        <row r="60">
          <cell r="B60" t="str">
            <v>Richet</v>
          </cell>
          <cell r="C60">
            <v>58</v>
          </cell>
          <cell r="D60">
            <v>69147516.86999999</v>
          </cell>
          <cell r="E60">
            <v>0.13164809971901634</v>
          </cell>
          <cell r="F60">
            <v>33.58132760559247</v>
          </cell>
          <cell r="G60">
            <v>106.89153100137541</v>
          </cell>
          <cell r="H60">
            <v>58</v>
          </cell>
          <cell r="I60">
            <v>69147516.86999999</v>
          </cell>
          <cell r="J60">
            <v>0.13164809971901634</v>
          </cell>
          <cell r="K60">
            <v>33.58132760559247</v>
          </cell>
          <cell r="L60">
            <v>106.89153100137541</v>
          </cell>
          <cell r="M60">
            <v>60</v>
          </cell>
          <cell r="N60">
            <v>704481</v>
          </cell>
          <cell r="O60">
            <v>0.14047124498495905</v>
          </cell>
          <cell r="P60">
            <v>-1.6979023203827825</v>
          </cell>
          <cell r="Q60">
            <v>93.78465080374394</v>
          </cell>
          <cell r="R60">
            <v>60</v>
          </cell>
          <cell r="S60">
            <v>704481</v>
          </cell>
          <cell r="T60">
            <v>0.14047124498495905</v>
          </cell>
          <cell r="U60">
            <v>-1.6979023203827825</v>
          </cell>
          <cell r="V60">
            <v>93.78465080374394</v>
          </cell>
          <cell r="W60">
            <v>65523</v>
          </cell>
          <cell r="X60">
            <v>52563</v>
          </cell>
          <cell r="Y60">
            <v>0.16038422698244137</v>
          </cell>
          <cell r="Z60">
            <v>0.13314247290733178</v>
          </cell>
          <cell r="AA60">
            <v>5284320.569999999</v>
          </cell>
          <cell r="AB60">
            <v>6709955.159999997</v>
          </cell>
          <cell r="AC60">
            <v>0.13563541269513993</v>
          </cell>
          <cell r="AD60">
            <v>0.1271717802849387</v>
          </cell>
          <cell r="AE60">
            <v>618098.9900000002</v>
          </cell>
          <cell r="AF60">
            <v>588318.7699999999</v>
          </cell>
          <cell r="AG60">
            <v>0.13563328846967784</v>
          </cell>
          <cell r="AH60">
            <v>0.12716975278265719</v>
          </cell>
          <cell r="AI60">
            <v>59</v>
          </cell>
          <cell r="AJ60">
            <v>716649</v>
          </cell>
          <cell r="AK60">
            <v>0.14978063444402284</v>
          </cell>
          <cell r="AL60">
            <v>3.4379284961678858</v>
          </cell>
          <cell r="AM60">
            <v>60</v>
          </cell>
          <cell r="AN60">
            <v>51764358.17000002</v>
          </cell>
          <cell r="AO60">
            <v>0.12316045853747047</v>
          </cell>
          <cell r="AP60">
            <v>48.39384952502965</v>
          </cell>
          <cell r="AQ60">
            <v>28.733938465165632</v>
          </cell>
          <cell r="AR60">
            <v>19.280683706575918</v>
          </cell>
          <cell r="AS60">
            <v>7.6226684590825045</v>
          </cell>
          <cell r="AT60">
            <v>9.062704983424052</v>
          </cell>
          <cell r="AU60">
            <v>11.454311454311462</v>
          </cell>
          <cell r="AV60">
            <v>-1.8308874912648543</v>
          </cell>
          <cell r="AW60">
            <v>0.6307436671301181</v>
          </cell>
          <cell r="AX60">
            <v>-10.709629811831267</v>
          </cell>
          <cell r="AY60">
            <v>-4.311226862617435</v>
          </cell>
          <cell r="AZ60">
            <v>0.03613908835220503</v>
          </cell>
          <cell r="BA60">
            <v>-3.6654165987281884</v>
          </cell>
          <cell r="BB60">
            <v>-16.119101866184327</v>
          </cell>
          <cell r="BC60">
            <v>-19.779314133968228</v>
          </cell>
          <cell r="BD60">
            <v>59</v>
          </cell>
          <cell r="BE60">
            <v>716649</v>
          </cell>
          <cell r="BF60">
            <v>0.14978063444402284</v>
          </cell>
          <cell r="BG60">
            <v>60</v>
          </cell>
          <cell r="BH60">
            <v>51764358.17000002</v>
          </cell>
          <cell r="BI60">
            <v>0.12316045853747047</v>
          </cell>
          <cell r="BJ60">
            <v>60</v>
          </cell>
          <cell r="BK60">
            <v>57</v>
          </cell>
          <cell r="BL60">
            <v>62</v>
          </cell>
          <cell r="BM60">
            <v>59</v>
          </cell>
          <cell r="BN60">
            <v>6349899.03</v>
          </cell>
          <cell r="BO60">
            <v>7462650.889999999</v>
          </cell>
          <cell r="BP60">
            <v>60294</v>
          </cell>
          <cell r="BQ60">
            <v>51237</v>
          </cell>
          <cell r="BR60">
            <v>61519</v>
          </cell>
          <cell r="BS60">
            <v>58022</v>
          </cell>
          <cell r="BT60">
            <v>56192</v>
          </cell>
          <cell r="BU60">
            <v>59350</v>
          </cell>
          <cell r="BV60">
            <v>72602</v>
          </cell>
          <cell r="BW60">
            <v>61725</v>
          </cell>
          <cell r="BX60">
            <v>63666</v>
          </cell>
          <cell r="BY60">
            <v>59082</v>
          </cell>
          <cell r="BZ60">
            <v>48229</v>
          </cell>
          <cell r="CA60">
            <v>7462650.889999999</v>
          </cell>
          <cell r="CB60">
            <v>6349899.03</v>
          </cell>
        </row>
        <row r="61">
          <cell r="B61" t="str">
            <v>Genomma Lab.</v>
          </cell>
          <cell r="C61">
            <v>59</v>
          </cell>
          <cell r="D61">
            <v>66233155.79</v>
          </cell>
          <cell r="E61">
            <v>0.12609952595318794</v>
          </cell>
          <cell r="F61">
            <v>31.586664387033856</v>
          </cell>
          <cell r="G61">
            <v>105.29540518734406</v>
          </cell>
          <cell r="H61">
            <v>59</v>
          </cell>
          <cell r="I61">
            <v>66233155.79</v>
          </cell>
          <cell r="J61">
            <v>0.12609952595318794</v>
          </cell>
          <cell r="K61">
            <v>31.586664387033856</v>
          </cell>
          <cell r="L61">
            <v>105.29540518734406</v>
          </cell>
          <cell r="M61">
            <v>40</v>
          </cell>
          <cell r="N61">
            <v>1906701</v>
          </cell>
          <cell r="O61">
            <v>0.3801900452731392</v>
          </cell>
          <cell r="P61">
            <v>24.149375053717502</v>
          </cell>
          <cell r="Q61">
            <v>118.44412338853026</v>
          </cell>
          <cell r="R61">
            <v>40</v>
          </cell>
          <cell r="S61">
            <v>1906701</v>
          </cell>
          <cell r="T61">
            <v>0.3801900452731392</v>
          </cell>
          <cell r="U61">
            <v>24.149375053717502</v>
          </cell>
          <cell r="V61">
            <v>118.44412338853026</v>
          </cell>
          <cell r="W61">
            <v>126776</v>
          </cell>
          <cell r="X61">
            <v>151578</v>
          </cell>
          <cell r="Y61">
            <v>0.31031654167126027</v>
          </cell>
          <cell r="Z61">
            <v>0.383948209926137</v>
          </cell>
          <cell r="AA61">
            <v>4090167.5300000007</v>
          </cell>
          <cell r="AB61">
            <v>6738425.649999999</v>
          </cell>
          <cell r="AC61">
            <v>0.10498446367416564</v>
          </cell>
          <cell r="AD61">
            <v>0.1277113729964472</v>
          </cell>
          <cell r="AE61">
            <v>478428.11999999994</v>
          </cell>
          <cell r="AF61">
            <v>590824.87</v>
          </cell>
          <cell r="AG61">
            <v>0.10498444466308804</v>
          </cell>
          <cell r="AH61">
            <v>0.12771146610832354</v>
          </cell>
          <cell r="AI61">
            <v>41</v>
          </cell>
          <cell r="AJ61">
            <v>1535812</v>
          </cell>
          <cell r="AK61">
            <v>0.3209868369965543</v>
          </cell>
          <cell r="AL61">
            <v>21.013740207797206</v>
          </cell>
          <cell r="AM61">
            <v>62</v>
          </cell>
          <cell r="AN61">
            <v>50334246.33</v>
          </cell>
          <cell r="AO61">
            <v>0.11975786192078247</v>
          </cell>
          <cell r="AP61">
            <v>46.102815168813294</v>
          </cell>
          <cell r="AQ61">
            <v>15.90948571428572</v>
          </cell>
          <cell r="AR61">
            <v>6.825061539485056</v>
          </cell>
          <cell r="AS61">
            <v>41.322211036003644</v>
          </cell>
          <cell r="AT61">
            <v>28.206081225965995</v>
          </cell>
          <cell r="AU61">
            <v>10.534270746419727</v>
          </cell>
          <cell r="AV61">
            <v>14.984231473703048</v>
          </cell>
          <cell r="AW61">
            <v>17.45698446559092</v>
          </cell>
          <cell r="AX61">
            <v>26.951824899870246</v>
          </cell>
          <cell r="AY61">
            <v>48.0665647706932</v>
          </cell>
          <cell r="AZ61">
            <v>31.74364054658141</v>
          </cell>
          <cell r="BA61">
            <v>24.461314253250222</v>
          </cell>
          <cell r="BB61">
            <v>27.691007543272093</v>
          </cell>
          <cell r="BC61">
            <v>19.563639805641444</v>
          </cell>
          <cell r="BD61">
            <v>41</v>
          </cell>
          <cell r="BE61">
            <v>1535812</v>
          </cell>
          <cell r="BF61">
            <v>0.3209868369965543</v>
          </cell>
          <cell r="BG61">
            <v>62</v>
          </cell>
          <cell r="BH61">
            <v>50334246.33</v>
          </cell>
          <cell r="BI61">
            <v>0.11975786192078247</v>
          </cell>
          <cell r="BJ61">
            <v>43</v>
          </cell>
          <cell r="BK61">
            <v>62</v>
          </cell>
          <cell r="BL61">
            <v>40</v>
          </cell>
          <cell r="BM61">
            <v>58</v>
          </cell>
          <cell r="BN61">
            <v>6226698.239999999</v>
          </cell>
          <cell r="BO61">
            <v>7140936.48</v>
          </cell>
          <cell r="BP61">
            <v>128455</v>
          </cell>
          <cell r="BQ61">
            <v>147392</v>
          </cell>
          <cell r="BR61">
            <v>179368</v>
          </cell>
          <cell r="BS61">
            <v>161621</v>
          </cell>
          <cell r="BT61">
            <v>166987</v>
          </cell>
          <cell r="BU61">
            <v>175644</v>
          </cell>
          <cell r="BV61">
            <v>180038</v>
          </cell>
          <cell r="BW61">
            <v>181155</v>
          </cell>
          <cell r="BX61">
            <v>160913</v>
          </cell>
          <cell r="BY61">
            <v>151162</v>
          </cell>
          <cell r="BZ61">
            <v>122388</v>
          </cell>
          <cell r="CA61">
            <v>7140936.48</v>
          </cell>
          <cell r="CB61">
            <v>6226698.239999999</v>
          </cell>
        </row>
        <row r="62">
          <cell r="B62" t="str">
            <v>Ariston</v>
          </cell>
          <cell r="C62">
            <v>60</v>
          </cell>
          <cell r="D62">
            <v>62553563.97</v>
          </cell>
          <cell r="E62">
            <v>0.11909404993941655</v>
          </cell>
          <cell r="F62">
            <v>24.23030670834332</v>
          </cell>
          <cell r="G62">
            <v>99.40886139440727</v>
          </cell>
          <cell r="H62">
            <v>60</v>
          </cell>
          <cell r="I62">
            <v>62553563.97</v>
          </cell>
          <cell r="J62">
            <v>0.11909404993941655</v>
          </cell>
          <cell r="K62">
            <v>24.23030670834332</v>
          </cell>
          <cell r="L62">
            <v>99.40886139440727</v>
          </cell>
          <cell r="M62">
            <v>67</v>
          </cell>
          <cell r="N62">
            <v>455322</v>
          </cell>
          <cell r="O62">
            <v>0.09078974196471093</v>
          </cell>
          <cell r="P62">
            <v>7.613150244617239</v>
          </cell>
          <cell r="Q62">
            <v>102.66781641298499</v>
          </cell>
          <cell r="R62">
            <v>67</v>
          </cell>
          <cell r="S62">
            <v>455322</v>
          </cell>
          <cell r="T62">
            <v>0.09078974196471093</v>
          </cell>
          <cell r="U62">
            <v>7.613150244617239</v>
          </cell>
          <cell r="V62">
            <v>102.66781641298499</v>
          </cell>
          <cell r="W62">
            <v>39207</v>
          </cell>
          <cell r="X62">
            <v>40714</v>
          </cell>
          <cell r="Y62">
            <v>0.09596911599439249</v>
          </cell>
          <cell r="Z62">
            <v>0.10312886711087851</v>
          </cell>
          <cell r="AA62">
            <v>4927708.229999998</v>
          </cell>
          <cell r="AB62">
            <v>7019012.04</v>
          </cell>
          <cell r="AC62">
            <v>0.12648205773354268</v>
          </cell>
          <cell r="AD62">
            <v>0.13302924321899934</v>
          </cell>
          <cell r="AE62">
            <v>576390.75</v>
          </cell>
          <cell r="AF62">
            <v>615420.02</v>
          </cell>
          <cell r="AG62">
            <v>0.12648099112086225</v>
          </cell>
          <cell r="AH62">
            <v>0.13302790220495253</v>
          </cell>
          <cell r="AI62">
            <v>70</v>
          </cell>
          <cell r="AJ62">
            <v>423110</v>
          </cell>
          <cell r="AK62">
            <v>0.08843057652994772</v>
          </cell>
          <cell r="AL62">
            <v>4.560416749041152</v>
          </cell>
          <cell r="AM62">
            <v>61</v>
          </cell>
          <cell r="AN62">
            <v>50352901.5</v>
          </cell>
          <cell r="AO62">
            <v>0.11980224727341739</v>
          </cell>
          <cell r="AP62">
            <v>54.978207624668094</v>
          </cell>
          <cell r="AQ62">
            <v>5.8161502752887895</v>
          </cell>
          <cell r="AR62">
            <v>6.395034309957004</v>
          </cell>
          <cell r="AS62">
            <v>9.046104928457876</v>
          </cell>
          <cell r="AT62">
            <v>10.256633571387109</v>
          </cell>
          <cell r="AU62">
            <v>17.442367510683443</v>
          </cell>
          <cell r="AV62">
            <v>4.384981787615572</v>
          </cell>
          <cell r="AW62">
            <v>7.668606641561104</v>
          </cell>
          <cell r="AX62">
            <v>7.937069599063662</v>
          </cell>
          <cell r="AY62">
            <v>10.092703349282296</v>
          </cell>
          <cell r="AZ62">
            <v>4.982355906570324</v>
          </cell>
          <cell r="BA62">
            <v>8.33851225377611</v>
          </cell>
          <cell r="BB62">
            <v>1.9282086597228298</v>
          </cell>
          <cell r="BC62">
            <v>3.843701379855635</v>
          </cell>
          <cell r="BD62">
            <v>70</v>
          </cell>
          <cell r="BE62">
            <v>423110</v>
          </cell>
          <cell r="BF62">
            <v>0.08843057652994772</v>
          </cell>
          <cell r="BG62">
            <v>61</v>
          </cell>
          <cell r="BH62">
            <v>50352901.5</v>
          </cell>
          <cell r="BI62">
            <v>0.11980224727341739</v>
          </cell>
          <cell r="BJ62">
            <v>68</v>
          </cell>
          <cell r="BK62">
            <v>58</v>
          </cell>
          <cell r="BL62">
            <v>65</v>
          </cell>
          <cell r="BM62">
            <v>57</v>
          </cell>
          <cell r="BN62">
            <v>6205629.749999999</v>
          </cell>
          <cell r="BO62">
            <v>6730292.79</v>
          </cell>
          <cell r="BP62">
            <v>37367</v>
          </cell>
          <cell r="BQ62">
            <v>34295</v>
          </cell>
          <cell r="BR62">
            <v>37979</v>
          </cell>
          <cell r="BS62">
            <v>40399</v>
          </cell>
          <cell r="BT62">
            <v>37255</v>
          </cell>
          <cell r="BU62">
            <v>37740</v>
          </cell>
          <cell r="BV62">
            <v>39655</v>
          </cell>
          <cell r="BW62">
            <v>36815</v>
          </cell>
          <cell r="BX62">
            <v>37485</v>
          </cell>
          <cell r="BY62">
            <v>40095</v>
          </cell>
          <cell r="BZ62">
            <v>35523</v>
          </cell>
          <cell r="CA62">
            <v>6730292.79</v>
          </cell>
          <cell r="CB62">
            <v>6205629.749999999</v>
          </cell>
        </row>
        <row r="63">
          <cell r="B63" t="str">
            <v>Galderma</v>
          </cell>
          <cell r="C63">
            <v>61</v>
          </cell>
          <cell r="D63">
            <v>62279349.620000005</v>
          </cell>
          <cell r="E63">
            <v>0.11857198060522696</v>
          </cell>
          <cell r="F63">
            <v>33.9900647261451</v>
          </cell>
          <cell r="G63">
            <v>107.2186016883951</v>
          </cell>
          <cell r="H63">
            <v>61</v>
          </cell>
          <cell r="I63">
            <v>62279349.620000005</v>
          </cell>
          <cell r="J63">
            <v>0.11857198060522696</v>
          </cell>
          <cell r="K63">
            <v>33.9900647261451</v>
          </cell>
          <cell r="L63">
            <v>107.2186016883951</v>
          </cell>
          <cell r="M63">
            <v>83</v>
          </cell>
          <cell r="N63">
            <v>305759</v>
          </cell>
          <cell r="O63">
            <v>0.060967360930040834</v>
          </cell>
          <cell r="P63">
            <v>12.635010682973547</v>
          </cell>
          <cell r="Q63">
            <v>107.45889858430715</v>
          </cell>
          <cell r="R63">
            <v>83</v>
          </cell>
          <cell r="S63">
            <v>305759</v>
          </cell>
          <cell r="T63">
            <v>0.060967360930040834</v>
          </cell>
          <cell r="U63">
            <v>12.635010682973547</v>
          </cell>
          <cell r="V63">
            <v>107.45889858430715</v>
          </cell>
          <cell r="W63">
            <v>21955</v>
          </cell>
          <cell r="X63">
            <v>20677</v>
          </cell>
          <cell r="Y63">
            <v>0.05374045302259513</v>
          </cell>
          <cell r="Z63">
            <v>0.052374995953520534</v>
          </cell>
          <cell r="AA63">
            <v>3836300.8399999994</v>
          </cell>
          <cell r="AB63">
            <v>4820067.04</v>
          </cell>
          <cell r="AC63">
            <v>0.09846833490953634</v>
          </cell>
          <cell r="AD63">
            <v>0.09135329401658104</v>
          </cell>
          <cell r="AE63">
            <v>448730.84</v>
          </cell>
          <cell r="AF63">
            <v>422620.56000000006</v>
          </cell>
          <cell r="AG63">
            <v>0.09846778663553685</v>
          </cell>
          <cell r="AH63">
            <v>0.09135277485038963</v>
          </cell>
          <cell r="AI63">
            <v>85</v>
          </cell>
          <cell r="AJ63">
            <v>271460</v>
          </cell>
          <cell r="AK63">
            <v>0.05673551630738959</v>
          </cell>
          <cell r="AL63">
            <v>-0.0967897454392852</v>
          </cell>
          <cell r="AM63">
            <v>63</v>
          </cell>
          <cell r="AN63">
            <v>46480572.83</v>
          </cell>
          <cell r="AO63">
            <v>0.1105890011043305</v>
          </cell>
          <cell r="AP63">
            <v>32.49628024056881</v>
          </cell>
          <cell r="AQ63">
            <v>10.710503756744494</v>
          </cell>
          <cell r="AR63">
            <v>-10.192531764966983</v>
          </cell>
          <cell r="AS63">
            <v>3.360980440703143</v>
          </cell>
          <cell r="AT63">
            <v>11.171767300799562</v>
          </cell>
          <cell r="AU63">
            <v>42.98480786416443</v>
          </cell>
          <cell r="AV63">
            <v>22.251893359015895</v>
          </cell>
          <cell r="AW63">
            <v>8.853173522201029</v>
          </cell>
          <cell r="AX63">
            <v>23.2</v>
          </cell>
          <cell r="AY63">
            <v>4.6517283307278</v>
          </cell>
          <cell r="AZ63">
            <v>17.770115833107347</v>
          </cell>
          <cell r="BA63">
            <v>3.870458135860977</v>
          </cell>
          <cell r="BB63">
            <v>26.12531508822471</v>
          </cell>
          <cell r="BC63">
            <v>-5.820997494875879</v>
          </cell>
          <cell r="BD63">
            <v>85</v>
          </cell>
          <cell r="BE63">
            <v>271460</v>
          </cell>
          <cell r="BF63">
            <v>0.05673551630738959</v>
          </cell>
          <cell r="BG63">
            <v>63</v>
          </cell>
          <cell r="BH63">
            <v>46480572.83</v>
          </cell>
          <cell r="BI63">
            <v>0.1105890011043305</v>
          </cell>
          <cell r="BJ63">
            <v>85</v>
          </cell>
          <cell r="BK63">
            <v>65</v>
          </cell>
          <cell r="BL63">
            <v>82</v>
          </cell>
          <cell r="BM63">
            <v>67</v>
          </cell>
          <cell r="BN63">
            <v>5694262.6</v>
          </cell>
          <cell r="BO63">
            <v>6722335.8100000005</v>
          </cell>
          <cell r="BP63">
            <v>16186</v>
          </cell>
          <cell r="BQ63">
            <v>16699</v>
          </cell>
          <cell r="BR63">
            <v>20161</v>
          </cell>
          <cell r="BS63">
            <v>28800</v>
          </cell>
          <cell r="BT63">
            <v>27926</v>
          </cell>
          <cell r="BU63">
            <v>27972</v>
          </cell>
          <cell r="BV63">
            <v>32494</v>
          </cell>
          <cell r="BW63">
            <v>30124</v>
          </cell>
          <cell r="BX63">
            <v>30400</v>
          </cell>
          <cell r="BY63">
            <v>26300</v>
          </cell>
          <cell r="BZ63">
            <v>28020</v>
          </cell>
          <cell r="CA63">
            <v>6722335.8100000005</v>
          </cell>
          <cell r="CB63">
            <v>5694262.6</v>
          </cell>
        </row>
        <row r="64">
          <cell r="B64" t="str">
            <v>Pierre Fabre Medical</v>
          </cell>
          <cell r="C64">
            <v>62</v>
          </cell>
          <cell r="D64">
            <v>55483977.650000006</v>
          </cell>
          <cell r="E64">
            <v>0.10563445446938252</v>
          </cell>
          <cell r="F64">
            <v>23.3792820358778</v>
          </cell>
          <cell r="G64">
            <v>98.72787302731777</v>
          </cell>
          <cell r="H64">
            <v>62</v>
          </cell>
          <cell r="I64">
            <v>55483977.650000006</v>
          </cell>
          <cell r="J64">
            <v>0.10563445446938252</v>
          </cell>
          <cell r="K64">
            <v>23.3792820358778</v>
          </cell>
          <cell r="L64">
            <v>98.72787302731777</v>
          </cell>
          <cell r="M64">
            <v>69</v>
          </cell>
          <cell r="N64">
            <v>440601</v>
          </cell>
          <cell r="O64">
            <v>0.08785442192425054</v>
          </cell>
          <cell r="P64">
            <v>7.0945740654767775</v>
          </cell>
          <cell r="Q64">
            <v>102.17307126487702</v>
          </cell>
          <cell r="R64">
            <v>69</v>
          </cell>
          <cell r="S64">
            <v>440601</v>
          </cell>
          <cell r="T64">
            <v>0.08785442192425054</v>
          </cell>
          <cell r="U64">
            <v>7.0945740654767775</v>
          </cell>
          <cell r="V64">
            <v>102.17307126487702</v>
          </cell>
          <cell r="W64">
            <v>39360</v>
          </cell>
          <cell r="X64">
            <v>34520</v>
          </cell>
          <cell r="Y64">
            <v>0.09634362245362534</v>
          </cell>
          <cell r="Z64">
            <v>0.08743941869301779</v>
          </cell>
          <cell r="AA64">
            <v>4468631.86</v>
          </cell>
          <cell r="AB64">
            <v>5247647.119999999</v>
          </cell>
          <cell r="AC64">
            <v>0.1146987050624279</v>
          </cell>
          <cell r="AD64">
            <v>0.09945709183510126</v>
          </cell>
          <cell r="AE64">
            <v>522696.5199999999</v>
          </cell>
          <cell r="AF64">
            <v>460112.28</v>
          </cell>
          <cell r="AG64">
            <v>0.11469853377248956</v>
          </cell>
          <cell r="AH64">
            <v>0.09945690649962564</v>
          </cell>
          <cell r="AI64">
            <v>71</v>
          </cell>
          <cell r="AJ64">
            <v>411413</v>
          </cell>
          <cell r="AK64">
            <v>0.08598588731515536</v>
          </cell>
          <cell r="AL64">
            <v>3.164549026688035</v>
          </cell>
          <cell r="AM64">
            <v>64</v>
          </cell>
          <cell r="AN64">
            <v>44970254.919999994</v>
          </cell>
          <cell r="AO64">
            <v>0.1069955740261453</v>
          </cell>
          <cell r="AP64">
            <v>19.356605751404587</v>
          </cell>
          <cell r="AQ64">
            <v>11.123658949745895</v>
          </cell>
          <cell r="AR64">
            <v>2.9149228833152963</v>
          </cell>
          <cell r="AS64">
            <v>14.972338701152266</v>
          </cell>
          <cell r="AT64">
            <v>14.351088624864982</v>
          </cell>
          <cell r="AU64">
            <v>17.37886897176677</v>
          </cell>
          <cell r="AV64">
            <v>4.8448122967780005</v>
          </cell>
          <cell r="AW64">
            <v>21.824758842443725</v>
          </cell>
          <cell r="AX64">
            <v>11.177679372521787</v>
          </cell>
          <cell r="AY64">
            <v>2.8430920547103167</v>
          </cell>
          <cell r="AZ64">
            <v>3.9219401288366873</v>
          </cell>
          <cell r="BA64">
            <v>7.492554760778192</v>
          </cell>
          <cell r="BB64">
            <v>1.4534965924836607</v>
          </cell>
          <cell r="BC64">
            <v>-12.296747967479671</v>
          </cell>
          <cell r="BD64">
            <v>71</v>
          </cell>
          <cell r="BE64">
            <v>411413</v>
          </cell>
          <cell r="BF64">
            <v>0.08598588731515536</v>
          </cell>
          <cell r="BG64">
            <v>64</v>
          </cell>
          <cell r="BH64">
            <v>44970254.919999994</v>
          </cell>
          <cell r="BI64">
            <v>0.1069955740261453</v>
          </cell>
          <cell r="BJ64">
            <v>67</v>
          </cell>
          <cell r="BK64">
            <v>59</v>
          </cell>
          <cell r="BL64">
            <v>68</v>
          </cell>
          <cell r="BM64">
            <v>63</v>
          </cell>
          <cell r="BN64">
            <v>5535078.98</v>
          </cell>
          <cell r="BO64">
            <v>5994892.029999999</v>
          </cell>
          <cell r="BP64">
            <v>35165</v>
          </cell>
          <cell r="BQ64">
            <v>32628</v>
          </cell>
          <cell r="BR64">
            <v>40231</v>
          </cell>
          <cell r="BS64">
            <v>41450</v>
          </cell>
          <cell r="BT64">
            <v>35469</v>
          </cell>
          <cell r="BU64">
            <v>36372</v>
          </cell>
          <cell r="BV64">
            <v>38413</v>
          </cell>
          <cell r="BW64">
            <v>33460</v>
          </cell>
          <cell r="BX64">
            <v>38395</v>
          </cell>
          <cell r="BY64">
            <v>38621</v>
          </cell>
          <cell r="BZ64">
            <v>35877</v>
          </cell>
          <cell r="CA64">
            <v>5994892.029999999</v>
          </cell>
          <cell r="CB64">
            <v>5535078.98</v>
          </cell>
        </row>
        <row r="65">
          <cell r="B65" t="str">
            <v>Fecofar</v>
          </cell>
          <cell r="C65">
            <v>63</v>
          </cell>
          <cell r="D65">
            <v>54906780.56</v>
          </cell>
          <cell r="E65">
            <v>0.10453554443614584</v>
          </cell>
          <cell r="F65">
            <v>43.281231304059496</v>
          </cell>
          <cell r="G65">
            <v>114.653375979862</v>
          </cell>
          <cell r="H65">
            <v>63</v>
          </cell>
          <cell r="I65">
            <v>54906780.56</v>
          </cell>
          <cell r="J65">
            <v>0.10453554443614584</v>
          </cell>
          <cell r="K65">
            <v>43.281231304059496</v>
          </cell>
          <cell r="L65">
            <v>114.653375979862</v>
          </cell>
          <cell r="M65">
            <v>44</v>
          </cell>
          <cell r="N65">
            <v>1487142</v>
          </cell>
          <cell r="O65">
            <v>0.29653133045379787</v>
          </cell>
          <cell r="P65">
            <v>19.813312106837166</v>
          </cell>
          <cell r="Q65">
            <v>114.30732306651083</v>
          </cell>
          <cell r="R65">
            <v>44</v>
          </cell>
          <cell r="S65">
            <v>1487142</v>
          </cell>
          <cell r="T65">
            <v>0.29653133045379787</v>
          </cell>
          <cell r="U65">
            <v>19.813312106837166</v>
          </cell>
          <cell r="V65">
            <v>114.30732306651083</v>
          </cell>
          <cell r="W65">
            <v>106837</v>
          </cell>
          <cell r="X65">
            <v>105451</v>
          </cell>
          <cell r="Y65">
            <v>0.2615107619938508</v>
          </cell>
          <cell r="Z65">
            <v>0.2671081732502149</v>
          </cell>
          <cell r="AA65">
            <v>3714622.81</v>
          </cell>
          <cell r="AB65">
            <v>5173511.13</v>
          </cell>
          <cell r="AC65">
            <v>0.09534516143882057</v>
          </cell>
          <cell r="AD65">
            <v>0.09805201451242562</v>
          </cell>
          <cell r="AE65">
            <v>434498.38999999996</v>
          </cell>
          <cell r="AF65">
            <v>453610.7199999999</v>
          </cell>
          <cell r="AG65">
            <v>0.0953446720087353</v>
          </cell>
          <cell r="AH65">
            <v>0.09805154291093439</v>
          </cell>
          <cell r="AI65">
            <v>45</v>
          </cell>
          <cell r="AJ65">
            <v>1241216</v>
          </cell>
          <cell r="AK65">
            <v>0.25941586461722865</v>
          </cell>
          <cell r="AL65">
            <v>-3.4630586851794543</v>
          </cell>
          <cell r="AM65">
            <v>69</v>
          </cell>
          <cell r="AN65">
            <v>38320985.98</v>
          </cell>
          <cell r="AO65">
            <v>0.0911752868528762</v>
          </cell>
          <cell r="AP65">
            <v>53.076823752237125</v>
          </cell>
          <cell r="AQ65">
            <v>17.85139100315485</v>
          </cell>
          <cell r="AR65">
            <v>19.09863002005889</v>
          </cell>
          <cell r="AS65">
            <v>25.05973368463197</v>
          </cell>
          <cell r="AT65">
            <v>12.813871775583463</v>
          </cell>
          <cell r="AU65">
            <v>21.271096101053754</v>
          </cell>
          <cell r="AV65">
            <v>7.174168434710948</v>
          </cell>
          <cell r="AW65">
            <v>5.73507345500226</v>
          </cell>
          <cell r="AX65">
            <v>17.66409713747239</v>
          </cell>
          <cell r="AY65">
            <v>17.027760228919696</v>
          </cell>
          <cell r="AZ65">
            <v>36.066115390424414</v>
          </cell>
          <cell r="BA65">
            <v>32.98438195342135</v>
          </cell>
          <cell r="BB65">
            <v>56.57723577235772</v>
          </cell>
          <cell r="BC65">
            <v>-1.2973033686831337</v>
          </cell>
          <cell r="BD65">
            <v>45</v>
          </cell>
          <cell r="BE65">
            <v>1241216</v>
          </cell>
          <cell r="BF65">
            <v>0.25941586461722865</v>
          </cell>
          <cell r="BG65">
            <v>69</v>
          </cell>
          <cell r="BH65">
            <v>38320985.98</v>
          </cell>
          <cell r="BI65">
            <v>0.0911752868528762</v>
          </cell>
          <cell r="BJ65">
            <v>44</v>
          </cell>
          <cell r="BK65">
            <v>67</v>
          </cell>
          <cell r="BL65">
            <v>44</v>
          </cell>
          <cell r="BM65">
            <v>65</v>
          </cell>
          <cell r="BN65">
            <v>4712608.97</v>
          </cell>
          <cell r="BO65">
            <v>5916051.7299999995</v>
          </cell>
          <cell r="BP65">
            <v>111624</v>
          </cell>
          <cell r="BQ65">
            <v>96830</v>
          </cell>
          <cell r="BR65">
            <v>118476</v>
          </cell>
          <cell r="BS65">
            <v>128551</v>
          </cell>
          <cell r="BT65">
            <v>122245</v>
          </cell>
          <cell r="BU65">
            <v>121202</v>
          </cell>
          <cell r="BV65">
            <v>152335</v>
          </cell>
          <cell r="BW65">
            <v>125964</v>
          </cell>
          <cell r="BX65">
            <v>144143</v>
          </cell>
          <cell r="BY65">
            <v>125508</v>
          </cell>
          <cell r="BZ65">
            <v>134813</v>
          </cell>
          <cell r="CA65">
            <v>5916051.7299999995</v>
          </cell>
          <cell r="CB65">
            <v>4712608.97</v>
          </cell>
        </row>
        <row r="66">
          <cell r="B66" t="str">
            <v>Mar</v>
          </cell>
          <cell r="C66">
            <v>64</v>
          </cell>
          <cell r="D66">
            <v>54298443.129999995</v>
          </cell>
          <cell r="E66">
            <v>0.10337734714616915</v>
          </cell>
          <cell r="F66">
            <v>36.57983879321254</v>
          </cell>
          <cell r="G66">
            <v>109.29093410145391</v>
          </cell>
          <cell r="H66">
            <v>64</v>
          </cell>
          <cell r="I66">
            <v>54298443.129999995</v>
          </cell>
          <cell r="J66">
            <v>0.10337734714616915</v>
          </cell>
          <cell r="K66">
            <v>36.57983879321254</v>
          </cell>
          <cell r="L66">
            <v>109.29093410145391</v>
          </cell>
          <cell r="M66">
            <v>46</v>
          </cell>
          <cell r="N66">
            <v>1130154</v>
          </cell>
          <cell r="O66">
            <v>0.22534907173469748</v>
          </cell>
          <cell r="P66">
            <v>13.58674130878319</v>
          </cell>
          <cell r="Q66">
            <v>108.36689268115431</v>
          </cell>
          <cell r="R66">
            <v>46</v>
          </cell>
          <cell r="S66">
            <v>1130154</v>
          </cell>
          <cell r="T66">
            <v>0.22534907173469748</v>
          </cell>
          <cell r="U66">
            <v>13.58674130878319</v>
          </cell>
          <cell r="V66">
            <v>108.36689268115431</v>
          </cell>
          <cell r="W66">
            <v>89833</v>
          </cell>
          <cell r="X66">
            <v>91074</v>
          </cell>
          <cell r="Y66">
            <v>0.21988914217165967</v>
          </cell>
          <cell r="Z66">
            <v>0.23069112450891952</v>
          </cell>
          <cell r="AA66">
            <v>3817878.79</v>
          </cell>
          <cell r="AB66">
            <v>5569101.549999999</v>
          </cell>
          <cell r="AC66">
            <v>0.09799548654211784</v>
          </cell>
          <cell r="AD66">
            <v>0.10554952183929522</v>
          </cell>
          <cell r="AE66">
            <v>446577.5899999999</v>
          </cell>
          <cell r="AF66">
            <v>488297.1</v>
          </cell>
          <cell r="AG66">
            <v>0.09799528565572237</v>
          </cell>
          <cell r="AH66">
            <v>0.10554927814301837</v>
          </cell>
          <cell r="AI66">
            <v>49</v>
          </cell>
          <cell r="AJ66">
            <v>994970</v>
          </cell>
          <cell r="AK66">
            <v>0.2079501092623717</v>
          </cell>
          <cell r="AL66">
            <v>12.475045613114876</v>
          </cell>
          <cell r="AM66">
            <v>68</v>
          </cell>
          <cell r="AN66">
            <v>39755826.05</v>
          </cell>
          <cell r="AO66">
            <v>0.09458913312078088</v>
          </cell>
          <cell r="AP66">
            <v>53.45232276745897</v>
          </cell>
          <cell r="AQ66">
            <v>23.493669493971936</v>
          </cell>
          <cell r="AR66">
            <v>15.666982772245941</v>
          </cell>
          <cell r="AS66">
            <v>30.619290681731837</v>
          </cell>
          <cell r="AT66">
            <v>19.811697574893007</v>
          </cell>
          <cell r="AU66">
            <v>24.87564251367933</v>
          </cell>
          <cell r="AV66">
            <v>13.234542029961705</v>
          </cell>
          <cell r="AW66">
            <v>9.100486511440709</v>
          </cell>
          <cell r="AX66">
            <v>1.7753698275947194</v>
          </cell>
          <cell r="AY66">
            <v>12.582680591818974</v>
          </cell>
          <cell r="AZ66">
            <v>16.74730980913861</v>
          </cell>
          <cell r="BA66">
            <v>16.251635412123868</v>
          </cell>
          <cell r="BB66">
            <v>11.324601803876423</v>
          </cell>
          <cell r="BC66">
            <v>1.3814522502866522</v>
          </cell>
          <cell r="BD66">
            <v>49</v>
          </cell>
          <cell r="BE66">
            <v>994970</v>
          </cell>
          <cell r="BF66">
            <v>0.2079501092623717</v>
          </cell>
          <cell r="BG66">
            <v>68</v>
          </cell>
          <cell r="BH66">
            <v>39755826.05</v>
          </cell>
          <cell r="BI66">
            <v>0.09458913312078088</v>
          </cell>
          <cell r="BJ66">
            <v>50</v>
          </cell>
          <cell r="BK66">
            <v>66</v>
          </cell>
          <cell r="BL66">
            <v>47</v>
          </cell>
          <cell r="BM66">
            <v>61</v>
          </cell>
          <cell r="BN66">
            <v>4879660.609999999</v>
          </cell>
          <cell r="BO66">
            <v>5840757.88</v>
          </cell>
          <cell r="BP66">
            <v>87819</v>
          </cell>
          <cell r="BQ66">
            <v>79073</v>
          </cell>
          <cell r="BR66">
            <v>83988</v>
          </cell>
          <cell r="BS66">
            <v>90375</v>
          </cell>
          <cell r="BT66">
            <v>90779</v>
          </cell>
          <cell r="BU66">
            <v>92167</v>
          </cell>
          <cell r="BV66">
            <v>103130</v>
          </cell>
          <cell r="BW66">
            <v>103486</v>
          </cell>
          <cell r="BX66">
            <v>108819</v>
          </cell>
          <cell r="BY66">
            <v>106626</v>
          </cell>
          <cell r="BZ66">
            <v>92818</v>
          </cell>
          <cell r="CA66">
            <v>5840757.88</v>
          </cell>
          <cell r="CB66">
            <v>4879660.609999999</v>
          </cell>
        </row>
        <row r="67">
          <cell r="B67" t="str">
            <v>Eurolab</v>
          </cell>
          <cell r="C67">
            <v>65</v>
          </cell>
          <cell r="D67">
            <v>50553443.88000001</v>
          </cell>
          <cell r="E67">
            <v>0.09624734368359306</v>
          </cell>
          <cell r="F67">
            <v>13.480275789734474</v>
          </cell>
          <cell r="G67">
            <v>90.80670655885292</v>
          </cell>
          <cell r="H67">
            <v>65</v>
          </cell>
          <cell r="I67">
            <v>50553443.88000001</v>
          </cell>
          <cell r="J67">
            <v>0.09624734368359306</v>
          </cell>
          <cell r="K67">
            <v>13.480275789734474</v>
          </cell>
          <cell r="L67">
            <v>90.80670655885292</v>
          </cell>
          <cell r="M67">
            <v>81</v>
          </cell>
          <cell r="N67">
            <v>319932</v>
          </cell>
          <cell r="O67">
            <v>0.06379341153349476</v>
          </cell>
          <cell r="P67">
            <v>-3.442114825691067</v>
          </cell>
          <cell r="Q67">
            <v>92.12059312238097</v>
          </cell>
          <cell r="R67">
            <v>81</v>
          </cell>
          <cell r="S67">
            <v>319932</v>
          </cell>
          <cell r="T67">
            <v>0.06379341153349476</v>
          </cell>
          <cell r="U67">
            <v>-3.442114825691067</v>
          </cell>
          <cell r="V67">
            <v>92.12059312238097</v>
          </cell>
          <cell r="W67">
            <v>31692</v>
          </cell>
          <cell r="X67">
            <v>26441</v>
          </cell>
          <cell r="Y67">
            <v>0.07757423990854405</v>
          </cell>
          <cell r="Z67">
            <v>0.06697525114895954</v>
          </cell>
          <cell r="AA67">
            <v>4448482.2299999995</v>
          </cell>
          <cell r="AB67">
            <v>5477879.840000001</v>
          </cell>
          <cell r="AC67">
            <v>0.11418151399793793</v>
          </cell>
          <cell r="AD67">
            <v>0.10382062395775764</v>
          </cell>
          <cell r="AE67">
            <v>520339.3299999999</v>
          </cell>
          <cell r="AF67">
            <v>480298.85000000015</v>
          </cell>
          <cell r="AG67">
            <v>0.11418128097573635</v>
          </cell>
          <cell r="AH67">
            <v>0.10382039317952509</v>
          </cell>
          <cell r="AI67">
            <v>80</v>
          </cell>
          <cell r="AJ67">
            <v>331337</v>
          </cell>
          <cell r="AK67">
            <v>0.06924989231099074</v>
          </cell>
          <cell r="AL67">
            <v>22.243374765262104</v>
          </cell>
          <cell r="AM67">
            <v>65</v>
          </cell>
          <cell r="AN67">
            <v>44548220.85000001</v>
          </cell>
          <cell r="AO67">
            <v>0.10599144857347512</v>
          </cell>
          <cell r="AP67">
            <v>70.06654718185534</v>
          </cell>
          <cell r="AQ67">
            <v>35.5575516489157</v>
          </cell>
          <cell r="AR67">
            <v>-4.390226477102233</v>
          </cell>
          <cell r="AS67">
            <v>-6.7550923732828005</v>
          </cell>
          <cell r="AT67">
            <v>8.545169244563988</v>
          </cell>
          <cell r="AU67">
            <v>-27.947241061995165</v>
          </cell>
          <cell r="AV67">
            <v>-5.347891094961577</v>
          </cell>
          <cell r="AW67">
            <v>10.46235138705416</v>
          </cell>
          <cell r="AX67">
            <v>3.4521770048808964</v>
          </cell>
          <cell r="AY67">
            <v>-12.867748991097006</v>
          </cell>
          <cell r="AZ67">
            <v>-2.3218961003169336</v>
          </cell>
          <cell r="BA67">
            <v>6.646613271481905</v>
          </cell>
          <cell r="BB67">
            <v>14.859029718059436</v>
          </cell>
          <cell r="BC67">
            <v>-16.568850183011484</v>
          </cell>
          <cell r="BD67">
            <v>80</v>
          </cell>
          <cell r="BE67">
            <v>331337</v>
          </cell>
          <cell r="BF67">
            <v>0.06924989231099074</v>
          </cell>
          <cell r="BG67">
            <v>65</v>
          </cell>
          <cell r="BH67">
            <v>44548220.85000001</v>
          </cell>
          <cell r="BI67">
            <v>0.10599144857347512</v>
          </cell>
          <cell r="BJ67">
            <v>74</v>
          </cell>
          <cell r="BK67">
            <v>60</v>
          </cell>
          <cell r="BL67">
            <v>73</v>
          </cell>
          <cell r="BM67">
            <v>62</v>
          </cell>
          <cell r="BN67">
            <v>5484123.869999999</v>
          </cell>
          <cell r="BO67">
            <v>5428889.6400000015</v>
          </cell>
          <cell r="BP67">
            <v>26765</v>
          </cell>
          <cell r="BQ67">
            <v>19684</v>
          </cell>
          <cell r="BR67">
            <v>24211</v>
          </cell>
          <cell r="BS67">
            <v>21141</v>
          </cell>
          <cell r="BT67">
            <v>27221</v>
          </cell>
          <cell r="BU67">
            <v>29267</v>
          </cell>
          <cell r="BV67">
            <v>32005</v>
          </cell>
          <cell r="BW67">
            <v>28284</v>
          </cell>
          <cell r="BX67">
            <v>28354</v>
          </cell>
          <cell r="BY67">
            <v>29427</v>
          </cell>
          <cell r="BZ67">
            <v>27132</v>
          </cell>
          <cell r="CA67">
            <v>5428889.6400000015</v>
          </cell>
          <cell r="CB67">
            <v>5484123.869999999</v>
          </cell>
        </row>
        <row r="68">
          <cell r="B68" t="str">
            <v>Denver Farma</v>
          </cell>
          <cell r="C68">
            <v>66</v>
          </cell>
          <cell r="D68">
            <v>49111950.55</v>
          </cell>
          <cell r="E68">
            <v>0.09350292325836053</v>
          </cell>
          <cell r="F68">
            <v>45.155926051592665</v>
          </cell>
          <cell r="G68">
            <v>116.15350324552087</v>
          </cell>
          <cell r="H68">
            <v>66</v>
          </cell>
          <cell r="I68">
            <v>49111950.55</v>
          </cell>
          <cell r="J68">
            <v>0.09350292325836053</v>
          </cell>
          <cell r="K68">
            <v>45.155926051592665</v>
          </cell>
          <cell r="L68">
            <v>116.15350324552087</v>
          </cell>
          <cell r="M68">
            <v>59</v>
          </cell>
          <cell r="N68">
            <v>704602</v>
          </cell>
          <cell r="O68">
            <v>0.14049537199568493</v>
          </cell>
          <cell r="P68">
            <v>23.56777706654507</v>
          </cell>
          <cell r="Q68">
            <v>117.88925258289498</v>
          </cell>
          <cell r="R68">
            <v>59</v>
          </cell>
          <cell r="S68">
            <v>704602</v>
          </cell>
          <cell r="T68">
            <v>0.14049537199568493</v>
          </cell>
          <cell r="U68">
            <v>23.56777706654507</v>
          </cell>
          <cell r="V68">
            <v>117.88925258289498</v>
          </cell>
          <cell r="W68">
            <v>53244</v>
          </cell>
          <cell r="X68">
            <v>59723</v>
          </cell>
          <cell r="Y68">
            <v>0.13032824781302915</v>
          </cell>
          <cell r="Z68">
            <v>0.15127880656440038</v>
          </cell>
          <cell r="AA68">
            <v>3504231.380000001</v>
          </cell>
          <cell r="AB68">
            <v>5200044.169999997</v>
          </cell>
          <cell r="AC68">
            <v>0.08994493485196713</v>
          </cell>
          <cell r="AD68">
            <v>0.09855488731152957</v>
          </cell>
          <cell r="AE68">
            <v>409886.2900000002</v>
          </cell>
          <cell r="AF68">
            <v>455934.2299999999</v>
          </cell>
          <cell r="AG68">
            <v>0.08994388651457921</v>
          </cell>
          <cell r="AH68">
            <v>0.09855378796473072</v>
          </cell>
          <cell r="AI68">
            <v>63</v>
          </cell>
          <cell r="AJ68">
            <v>570215</v>
          </cell>
          <cell r="AK68">
            <v>0.11917572545206717</v>
          </cell>
          <cell r="AL68">
            <v>21.68246875326765</v>
          </cell>
          <cell r="AM68">
            <v>71</v>
          </cell>
          <cell r="AN68">
            <v>33833927.34</v>
          </cell>
          <cell r="AO68">
            <v>0.08049944310393944</v>
          </cell>
          <cell r="AP68">
            <v>63.95424018703662</v>
          </cell>
          <cell r="AQ68">
            <v>27.13770624895533</v>
          </cell>
          <cell r="AR68">
            <v>20.243028576361908</v>
          </cell>
          <cell r="AS68">
            <v>12.49619802999462</v>
          </cell>
          <cell r="AT68">
            <v>32.1751232514802</v>
          </cell>
          <cell r="AU68">
            <v>36.71526120549111</v>
          </cell>
          <cell r="AV68">
            <v>16.361779593286574</v>
          </cell>
          <cell r="AW68">
            <v>34.47739667372787</v>
          </cell>
          <cell r="AX68">
            <v>22.824830456226874</v>
          </cell>
          <cell r="AY68">
            <v>28.61492561713259</v>
          </cell>
          <cell r="AZ68">
            <v>28.670888645313198</v>
          </cell>
          <cell r="BA68">
            <v>22.256020278833976</v>
          </cell>
          <cell r="BB68">
            <v>18.735029321879914</v>
          </cell>
          <cell r="BC68">
            <v>12.168507249643156</v>
          </cell>
          <cell r="BD68">
            <v>63</v>
          </cell>
          <cell r="BE68">
            <v>570215</v>
          </cell>
          <cell r="BF68">
            <v>0.11917572545206717</v>
          </cell>
          <cell r="BG68">
            <v>71</v>
          </cell>
          <cell r="BH68">
            <v>33833927.34</v>
          </cell>
          <cell r="BI68">
            <v>0.08049944310393944</v>
          </cell>
          <cell r="BJ68">
            <v>62</v>
          </cell>
          <cell r="BK68">
            <v>68</v>
          </cell>
          <cell r="BL68">
            <v>60</v>
          </cell>
          <cell r="BM68">
            <v>64</v>
          </cell>
          <cell r="BN68">
            <v>4152670.4400000013</v>
          </cell>
          <cell r="BO68">
            <v>5282295.049999999</v>
          </cell>
          <cell r="BP68">
            <v>55711</v>
          </cell>
          <cell r="BQ68">
            <v>48082</v>
          </cell>
          <cell r="BR68">
            <v>56033</v>
          </cell>
          <cell r="BS68">
            <v>57862</v>
          </cell>
          <cell r="BT68">
            <v>52414</v>
          </cell>
          <cell r="BU68">
            <v>59673</v>
          </cell>
          <cell r="BV68">
            <v>63751</v>
          </cell>
          <cell r="BW68">
            <v>62939</v>
          </cell>
          <cell r="BX68">
            <v>63391</v>
          </cell>
          <cell r="BY68">
            <v>67522</v>
          </cell>
          <cell r="BZ68">
            <v>57501</v>
          </cell>
          <cell r="CA68">
            <v>5282295.049999999</v>
          </cell>
          <cell r="CB68">
            <v>4152670.4400000013</v>
          </cell>
        </row>
        <row r="69">
          <cell r="B69" t="str">
            <v>Johnson &amp; Johnson</v>
          </cell>
          <cell r="C69">
            <v>67</v>
          </cell>
          <cell r="D69">
            <v>48749231.94</v>
          </cell>
          <cell r="E69">
            <v>0.09281235304122609</v>
          </cell>
          <cell r="F69">
            <v>18.281828069878216</v>
          </cell>
          <cell r="G69">
            <v>94.64889980253062</v>
          </cell>
          <cell r="H69">
            <v>67</v>
          </cell>
          <cell r="I69">
            <v>48749231.94</v>
          </cell>
          <cell r="J69">
            <v>0.09281235304122609</v>
          </cell>
          <cell r="K69">
            <v>18.281828069878216</v>
          </cell>
          <cell r="L69">
            <v>94.64889980253062</v>
          </cell>
          <cell r="M69">
            <v>55</v>
          </cell>
          <cell r="N69">
            <v>875615</v>
          </cell>
          <cell r="O69">
            <v>0.1745948140226705</v>
          </cell>
          <cell r="P69">
            <v>3.925259600993658</v>
          </cell>
          <cell r="Q69">
            <v>99.14940180761339</v>
          </cell>
          <cell r="R69">
            <v>55</v>
          </cell>
          <cell r="S69">
            <v>875615</v>
          </cell>
          <cell r="T69">
            <v>0.1745948140226705</v>
          </cell>
          <cell r="U69">
            <v>3.925259600993658</v>
          </cell>
          <cell r="V69">
            <v>99.14940180761339</v>
          </cell>
          <cell r="W69">
            <v>79739</v>
          </cell>
          <cell r="X69">
            <v>71418</v>
          </cell>
          <cell r="Y69">
            <v>0.1951815068808341</v>
          </cell>
          <cell r="Z69">
            <v>0.18090232920677704</v>
          </cell>
          <cell r="AA69">
            <v>4044696.4200000004</v>
          </cell>
          <cell r="AB69">
            <v>4720981.34</v>
          </cell>
          <cell r="AC69">
            <v>0.10381733297328234</v>
          </cell>
          <cell r="AD69">
            <v>0.08947535227638924</v>
          </cell>
          <cell r="AE69">
            <v>473110.22</v>
          </cell>
          <cell r="AF69">
            <v>413935.72000000003</v>
          </cell>
          <cell r="AG69">
            <v>0.10381750493915663</v>
          </cell>
          <cell r="AH69">
            <v>0.0894754780309172</v>
          </cell>
          <cell r="AI69">
            <v>55</v>
          </cell>
          <cell r="AJ69">
            <v>842543</v>
          </cell>
          <cell r="AK69">
            <v>0.17609265496270887</v>
          </cell>
          <cell r="AL69">
            <v>-2.235983908342065</v>
          </cell>
          <cell r="AM69">
            <v>66</v>
          </cell>
          <cell r="AN69">
            <v>41214472.87</v>
          </cell>
          <cell r="AO69">
            <v>0.09805962164891911</v>
          </cell>
          <cell r="AP69">
            <v>14.429112791594246</v>
          </cell>
          <cell r="AQ69">
            <v>8.024005635634545</v>
          </cell>
          <cell r="AR69">
            <v>-3.9981926698049786</v>
          </cell>
          <cell r="AS69">
            <v>26.05593986962884</v>
          </cell>
          <cell r="AT69">
            <v>-1.3823642118111268</v>
          </cell>
          <cell r="AU69">
            <v>5.527422811334226</v>
          </cell>
          <cell r="AV69">
            <v>-9.414513067601105</v>
          </cell>
          <cell r="AW69">
            <v>8.950685443457296</v>
          </cell>
          <cell r="AX69">
            <v>19.853756135477084</v>
          </cell>
          <cell r="AY69">
            <v>9.437703227853111</v>
          </cell>
          <cell r="AZ69">
            <v>13.274833381408557</v>
          </cell>
          <cell r="BA69">
            <v>-13.73691512170513</v>
          </cell>
          <cell r="BB69">
            <v>15.366892714310554</v>
          </cell>
          <cell r="BC69">
            <v>-10.43529515042827</v>
          </cell>
          <cell r="BD69">
            <v>55</v>
          </cell>
          <cell r="BE69">
            <v>842543</v>
          </cell>
          <cell r="BF69">
            <v>0.17609265496270887</v>
          </cell>
          <cell r="BG69">
            <v>66</v>
          </cell>
          <cell r="BH69">
            <v>41214472.87</v>
          </cell>
          <cell r="BI69">
            <v>0.09805962164891911</v>
          </cell>
          <cell r="BJ69">
            <v>54</v>
          </cell>
          <cell r="BK69">
            <v>63</v>
          </cell>
          <cell r="BL69">
            <v>55</v>
          </cell>
          <cell r="BM69">
            <v>68</v>
          </cell>
          <cell r="BN69">
            <v>5089272.97</v>
          </cell>
          <cell r="BO69">
            <v>5262977.14</v>
          </cell>
          <cell r="BP69">
            <v>91363</v>
          </cell>
          <cell r="BQ69">
            <v>75805</v>
          </cell>
          <cell r="BR69">
            <v>69485</v>
          </cell>
          <cell r="BS69">
            <v>66477</v>
          </cell>
          <cell r="BT69">
            <v>62042</v>
          </cell>
          <cell r="BU69">
            <v>64136</v>
          </cell>
          <cell r="BV69">
            <v>83266</v>
          </cell>
          <cell r="BW69">
            <v>68995</v>
          </cell>
          <cell r="BX69">
            <v>74613</v>
          </cell>
          <cell r="BY69">
            <v>68398</v>
          </cell>
          <cell r="BZ69">
            <v>79617</v>
          </cell>
          <cell r="CA69">
            <v>5262977.14</v>
          </cell>
          <cell r="CB69">
            <v>5089272.97</v>
          </cell>
        </row>
        <row r="70">
          <cell r="B70" t="str">
            <v>Techsphere</v>
          </cell>
          <cell r="C70">
            <v>68</v>
          </cell>
          <cell r="D70">
            <v>40599285.160000004</v>
          </cell>
          <cell r="E70">
            <v>0.07729588831530895</v>
          </cell>
          <cell r="F70">
            <v>-23.905169498341607</v>
          </cell>
          <cell r="G70">
            <v>60.89094246486509</v>
          </cell>
          <cell r="H70">
            <v>68</v>
          </cell>
          <cell r="I70">
            <v>40599285.160000004</v>
          </cell>
          <cell r="J70">
            <v>0.07729588831530895</v>
          </cell>
          <cell r="K70">
            <v>-23.905169498341607</v>
          </cell>
          <cell r="L70">
            <v>60.89094246486509</v>
          </cell>
          <cell r="M70">
            <v>71</v>
          </cell>
          <cell r="N70">
            <v>422682</v>
          </cell>
          <cell r="O70">
            <v>0.08428143097220857</v>
          </cell>
          <cell r="P70">
            <v>-32.972731251546115</v>
          </cell>
          <cell r="Q70">
            <v>63.947048356892445</v>
          </cell>
          <cell r="R70">
            <v>71</v>
          </cell>
          <cell r="S70">
            <v>422682</v>
          </cell>
          <cell r="T70">
            <v>0.08428143097220857</v>
          </cell>
          <cell r="U70">
            <v>-32.972731251546115</v>
          </cell>
          <cell r="V70">
            <v>63.947048356892445</v>
          </cell>
          <cell r="W70">
            <v>51921</v>
          </cell>
          <cell r="X70">
            <v>30515</v>
          </cell>
          <cell r="Y70">
            <v>0.12708986843025105</v>
          </cell>
          <cell r="Z70">
            <v>0.07729472367953179</v>
          </cell>
          <cell r="AA70">
            <v>4269277.949999999</v>
          </cell>
          <cell r="AB70">
            <v>3419175.3</v>
          </cell>
          <cell r="AC70">
            <v>0.1095817842592602</v>
          </cell>
          <cell r="AD70">
            <v>0.06480261039587774</v>
          </cell>
          <cell r="AE70">
            <v>499378.31999999995</v>
          </cell>
          <cell r="AF70">
            <v>299792.11000000004</v>
          </cell>
          <cell r="AG70">
            <v>0.10958167676679596</v>
          </cell>
          <cell r="AH70">
            <v>0.06480243442664797</v>
          </cell>
          <cell r="AI70">
            <v>62</v>
          </cell>
          <cell r="AJ70">
            <v>630612</v>
          </cell>
          <cell r="AK70">
            <v>0.1317987821765106</v>
          </cell>
          <cell r="AL70">
            <v>-6.370848125002782</v>
          </cell>
          <cell r="AM70">
            <v>59</v>
          </cell>
          <cell r="AN70">
            <v>53353539.12</v>
          </cell>
          <cell r="AO70">
            <v>0.12694152067018794</v>
          </cell>
          <cell r="AP70">
            <v>5.74541348223514</v>
          </cell>
          <cell r="AQ70">
            <v>-6.0950245067009075</v>
          </cell>
          <cell r="AR70">
            <v>-38.25605485580185</v>
          </cell>
          <cell r="AS70">
            <v>-30.382170966791534</v>
          </cell>
          <cell r="AT70">
            <v>-49.94283972258212</v>
          </cell>
          <cell r="AU70">
            <v>-74.87867593799797</v>
          </cell>
          <cell r="AV70">
            <v>-47.98720155807119</v>
          </cell>
          <cell r="AW70">
            <v>-28.064563036207645</v>
          </cell>
          <cell r="AX70">
            <v>-32.44056043022927</v>
          </cell>
          <cell r="AY70">
            <v>-17.65720991233519</v>
          </cell>
          <cell r="AZ70">
            <v>-6.4431911034936284</v>
          </cell>
          <cell r="BA70">
            <v>9.36438182394781</v>
          </cell>
          <cell r="BB70">
            <v>-27.212184873949585</v>
          </cell>
          <cell r="BC70">
            <v>-41.228019491150015</v>
          </cell>
          <cell r="BD70">
            <v>62</v>
          </cell>
          <cell r="BE70">
            <v>630612</v>
          </cell>
          <cell r="BF70">
            <v>0.1317987821765106</v>
          </cell>
          <cell r="BG70">
            <v>59</v>
          </cell>
          <cell r="BH70">
            <v>53353539.12</v>
          </cell>
          <cell r="BI70">
            <v>0.12694152067018794</v>
          </cell>
          <cell r="BJ70">
            <v>63</v>
          </cell>
          <cell r="BK70">
            <v>61</v>
          </cell>
          <cell r="BL70">
            <v>70</v>
          </cell>
          <cell r="BM70">
            <v>71</v>
          </cell>
          <cell r="BN70">
            <v>6601678.079999999</v>
          </cell>
          <cell r="BO70">
            <v>4378359.6</v>
          </cell>
          <cell r="BP70">
            <v>33677</v>
          </cell>
          <cell r="BQ70">
            <v>33081</v>
          </cell>
          <cell r="BR70">
            <v>26272</v>
          </cell>
          <cell r="BS70">
            <v>13873</v>
          </cell>
          <cell r="BT70">
            <v>29911</v>
          </cell>
          <cell r="BU70">
            <v>39576</v>
          </cell>
          <cell r="BV70">
            <v>38190</v>
          </cell>
          <cell r="BW70">
            <v>47716</v>
          </cell>
          <cell r="BX70">
            <v>46944</v>
          </cell>
          <cell r="BY70">
            <v>48280</v>
          </cell>
          <cell r="BZ70">
            <v>34647</v>
          </cell>
          <cell r="CA70">
            <v>4378359.6</v>
          </cell>
          <cell r="CB70">
            <v>6601678.079999999</v>
          </cell>
        </row>
        <row r="71">
          <cell r="B71" t="str">
            <v>Lepetit</v>
          </cell>
          <cell r="C71">
            <v>69</v>
          </cell>
          <cell r="D71">
            <v>40561085.38999999</v>
          </cell>
          <cell r="E71">
            <v>0.0772231607994437</v>
          </cell>
          <cell r="F71">
            <v>66.15375525635979</v>
          </cell>
          <cell r="G71">
            <v>132.95592729411212</v>
          </cell>
          <cell r="H71">
            <v>69</v>
          </cell>
          <cell r="I71">
            <v>40561085.38999999</v>
          </cell>
          <cell r="J71">
            <v>0.0772231607994437</v>
          </cell>
          <cell r="K71">
            <v>66.15375525635979</v>
          </cell>
          <cell r="L71">
            <v>132.95592729411212</v>
          </cell>
          <cell r="M71">
            <v>51</v>
          </cell>
          <cell r="N71">
            <v>999756</v>
          </cell>
          <cell r="O71">
            <v>0.1993481300435111</v>
          </cell>
          <cell r="P71">
            <v>21.044334832227918</v>
          </cell>
          <cell r="Q71">
            <v>115.48177446843839</v>
          </cell>
          <cell r="R71">
            <v>51</v>
          </cell>
          <cell r="S71">
            <v>999756</v>
          </cell>
          <cell r="T71">
            <v>0.1993481300435111</v>
          </cell>
          <cell r="U71">
            <v>21.044334832227918</v>
          </cell>
          <cell r="V71">
            <v>115.48177446843839</v>
          </cell>
          <cell r="W71">
            <v>82159</v>
          </cell>
          <cell r="X71">
            <v>90724</v>
          </cell>
          <cell r="Y71">
            <v>0.20110507309876532</v>
          </cell>
          <cell r="Z71">
            <v>0.22980457188601808</v>
          </cell>
          <cell r="AA71">
            <v>2760260.850000001</v>
          </cell>
          <cell r="AB71">
            <v>4869995.53</v>
          </cell>
          <cell r="AC71">
            <v>0.07084905515790611</v>
          </cell>
          <cell r="AD71">
            <v>0.09229957380665922</v>
          </cell>
          <cell r="AE71">
            <v>322863.84999999986</v>
          </cell>
          <cell r="AF71">
            <v>426995.54</v>
          </cell>
          <cell r="AG71">
            <v>0.07084801368706453</v>
          </cell>
          <cell r="AH71">
            <v>0.09229846136151193</v>
          </cell>
          <cell r="AI71">
            <v>57</v>
          </cell>
          <cell r="AJ71">
            <v>825942</v>
          </cell>
          <cell r="AK71">
            <v>0.1726230229498194</v>
          </cell>
          <cell r="AL71">
            <v>39.527128613854366</v>
          </cell>
          <cell r="AM71">
            <v>75</v>
          </cell>
          <cell r="AN71">
            <v>24411777.71</v>
          </cell>
          <cell r="AO71">
            <v>0.05808177369077964</v>
          </cell>
          <cell r="AP71">
            <v>98.43807805564109</v>
          </cell>
          <cell r="AQ71">
            <v>45.02912621359223</v>
          </cell>
          <cell r="AR71">
            <v>32.02379038739753</v>
          </cell>
          <cell r="AS71">
            <v>30.746647094148273</v>
          </cell>
          <cell r="AT71">
            <v>29.71269054638981</v>
          </cell>
          <cell r="AU71">
            <v>40.00969780391665</v>
          </cell>
          <cell r="AV71">
            <v>16.155897024253196</v>
          </cell>
          <cell r="AW71">
            <v>19.476032387447617</v>
          </cell>
          <cell r="AX71">
            <v>15.690975599731471</v>
          </cell>
          <cell r="AY71">
            <v>10.802077003811528</v>
          </cell>
          <cell r="AZ71">
            <v>14.805235408643247</v>
          </cell>
          <cell r="BA71">
            <v>20.95352006898279</v>
          </cell>
          <cell r="BB71">
            <v>19.12791030261427</v>
          </cell>
          <cell r="BC71">
            <v>10.424907800727867</v>
          </cell>
          <cell r="BD71">
            <v>57</v>
          </cell>
          <cell r="BE71">
            <v>825942</v>
          </cell>
          <cell r="BF71">
            <v>0.1726230229498194</v>
          </cell>
          <cell r="BG71">
            <v>75</v>
          </cell>
          <cell r="BH71">
            <v>24411777.71</v>
          </cell>
          <cell r="BI71">
            <v>0.05808177369077964</v>
          </cell>
          <cell r="BJ71">
            <v>53</v>
          </cell>
          <cell r="BK71">
            <v>71</v>
          </cell>
          <cell r="BL71">
            <v>48</v>
          </cell>
          <cell r="BM71">
            <v>66</v>
          </cell>
          <cell r="BN71">
            <v>2991745.55</v>
          </cell>
          <cell r="BO71">
            <v>4350830.370000001</v>
          </cell>
          <cell r="BP71">
            <v>82132</v>
          </cell>
          <cell r="BQ71">
            <v>78380</v>
          </cell>
          <cell r="BR71">
            <v>82710</v>
          </cell>
          <cell r="BS71">
            <v>89511</v>
          </cell>
          <cell r="BT71">
            <v>81035</v>
          </cell>
          <cell r="BU71">
            <v>79534</v>
          </cell>
          <cell r="BV71">
            <v>84444</v>
          </cell>
          <cell r="BW71">
            <v>80234</v>
          </cell>
          <cell r="BX71">
            <v>80785</v>
          </cell>
          <cell r="BY71">
            <v>86968</v>
          </cell>
          <cell r="BZ71">
            <v>83299</v>
          </cell>
          <cell r="CA71">
            <v>4350830.370000001</v>
          </cell>
          <cell r="CB71">
            <v>2991745.55</v>
          </cell>
        </row>
        <row r="72">
          <cell r="B72" t="str">
            <v>Biotenk</v>
          </cell>
          <cell r="C72">
            <v>70</v>
          </cell>
          <cell r="D72">
            <v>36767802</v>
          </cell>
          <cell r="E72">
            <v>0.07000123045987622</v>
          </cell>
          <cell r="F72">
            <v>16.1515644793498</v>
          </cell>
          <cell r="G72">
            <v>92.94426682193631</v>
          </cell>
          <cell r="H72">
            <v>70</v>
          </cell>
          <cell r="I72">
            <v>36767802</v>
          </cell>
          <cell r="J72">
            <v>0.07000123045987622</v>
          </cell>
          <cell r="K72">
            <v>16.1515644793498</v>
          </cell>
          <cell r="L72">
            <v>92.94426682193631</v>
          </cell>
          <cell r="M72">
            <v>45</v>
          </cell>
          <cell r="N72">
            <v>1156499</v>
          </cell>
          <cell r="O72">
            <v>0.23060217997910543</v>
          </cell>
          <cell r="P72">
            <v>-7.35586274076282</v>
          </cell>
          <cell r="Q72">
            <v>88.38670045668059</v>
          </cell>
          <cell r="R72">
            <v>45</v>
          </cell>
          <cell r="S72">
            <v>1156499</v>
          </cell>
          <cell r="T72">
            <v>0.23060217997910543</v>
          </cell>
          <cell r="U72">
            <v>-7.35586274076282</v>
          </cell>
          <cell r="V72">
            <v>88.38670045668059</v>
          </cell>
          <cell r="W72">
            <v>103466</v>
          </cell>
          <cell r="X72">
            <v>102573</v>
          </cell>
          <cell r="Y72">
            <v>0.2532593811175508</v>
          </cell>
          <cell r="Z72">
            <v>0.2598181776824714</v>
          </cell>
          <cell r="AA72">
            <v>2701777.2000000007</v>
          </cell>
          <cell r="AB72">
            <v>4455333.659999997</v>
          </cell>
          <cell r="AC72">
            <v>0.06934792480470572</v>
          </cell>
          <cell r="AD72">
            <v>0.08444061097207267</v>
          </cell>
          <cell r="AE72">
            <v>316024.8199999999</v>
          </cell>
          <cell r="AF72">
            <v>390640.7500000001</v>
          </cell>
          <cell r="AG72">
            <v>0.06934728298882673</v>
          </cell>
          <cell r="AH72">
            <v>0.08444008611918301</v>
          </cell>
          <cell r="AI72">
            <v>44</v>
          </cell>
          <cell r="AJ72">
            <v>1248324</v>
          </cell>
          <cell r="AK72">
            <v>0.26090144647058794</v>
          </cell>
          <cell r="AL72">
            <v>16.819297132493727</v>
          </cell>
          <cell r="AM72">
            <v>72</v>
          </cell>
          <cell r="AN72">
            <v>31655020.89</v>
          </cell>
          <cell r="AO72">
            <v>0.07531527532944596</v>
          </cell>
          <cell r="AP72">
            <v>56.27911393611209</v>
          </cell>
          <cell r="AQ72">
            <v>-4.622929360901907</v>
          </cell>
          <cell r="AR72">
            <v>-2.8321322861281306</v>
          </cell>
          <cell r="AS72">
            <v>-0.9592854424929409</v>
          </cell>
          <cell r="AT72">
            <v>-1.8209838607505135</v>
          </cell>
          <cell r="AU72">
            <v>-3.7023403595784266</v>
          </cell>
          <cell r="AV72">
            <v>-13.554770730568288</v>
          </cell>
          <cell r="AW72">
            <v>-9.487667956954382</v>
          </cell>
          <cell r="AX72">
            <v>-11.92518099915143</v>
          </cell>
          <cell r="AY72">
            <v>-16.21271796009689</v>
          </cell>
          <cell r="AZ72">
            <v>-16.418034069261278</v>
          </cell>
          <cell r="BA72">
            <v>-6.671226184660483</v>
          </cell>
          <cell r="BB72">
            <v>-2.5357509847576676</v>
          </cell>
          <cell r="BC72">
            <v>-0.8630854580248593</v>
          </cell>
          <cell r="BD72">
            <v>44</v>
          </cell>
          <cell r="BE72">
            <v>1248324</v>
          </cell>
          <cell r="BF72">
            <v>0.26090144647058794</v>
          </cell>
          <cell r="BG72">
            <v>72</v>
          </cell>
          <cell r="BH72">
            <v>31655020.89</v>
          </cell>
          <cell r="BI72">
            <v>0.07531527532944596</v>
          </cell>
          <cell r="BJ72">
            <v>45</v>
          </cell>
          <cell r="BK72">
            <v>72</v>
          </cell>
          <cell r="BL72">
            <v>45</v>
          </cell>
          <cell r="BM72">
            <v>69</v>
          </cell>
          <cell r="BN72">
            <v>3904427.780000001</v>
          </cell>
          <cell r="BO72">
            <v>3953002.53</v>
          </cell>
          <cell r="BP72">
            <v>108005</v>
          </cell>
          <cell r="BQ72">
            <v>98908</v>
          </cell>
          <cell r="BR72">
            <v>103841</v>
          </cell>
          <cell r="BS72">
            <v>99410</v>
          </cell>
          <cell r="BT72">
            <v>88851</v>
          </cell>
          <cell r="BU72">
            <v>89323</v>
          </cell>
          <cell r="BV72">
            <v>97564</v>
          </cell>
          <cell r="BW72">
            <v>90626</v>
          </cell>
          <cell r="BX72">
            <v>90821</v>
          </cell>
          <cell r="BY72">
            <v>95522</v>
          </cell>
          <cell r="BZ72">
            <v>91055</v>
          </cell>
          <cell r="CA72">
            <v>3953002.53</v>
          </cell>
          <cell r="CB72">
            <v>3904427.780000001</v>
          </cell>
        </row>
        <row r="73">
          <cell r="B73" t="str">
            <v>Rontag</v>
          </cell>
          <cell r="C73">
            <v>71</v>
          </cell>
          <cell r="D73">
            <v>36356431.769999996</v>
          </cell>
          <cell r="E73">
            <v>0.06921803373045077</v>
          </cell>
          <cell r="F73">
            <v>-39.60559402558628</v>
          </cell>
          <cell r="G73">
            <v>48.32749183017871</v>
          </cell>
          <cell r="H73">
            <v>71</v>
          </cell>
          <cell r="I73">
            <v>36356431.769999996</v>
          </cell>
          <cell r="J73">
            <v>0.06921803373045077</v>
          </cell>
          <cell r="K73">
            <v>-39.60559402558628</v>
          </cell>
          <cell r="L73">
            <v>48.32749183017871</v>
          </cell>
          <cell r="M73">
            <v>97</v>
          </cell>
          <cell r="N73">
            <v>102097</v>
          </cell>
          <cell r="O73">
            <v>0.02035781333950719</v>
          </cell>
          <cell r="P73">
            <v>-70.50259735006732</v>
          </cell>
          <cell r="Q73">
            <v>28.14185731984616</v>
          </cell>
          <cell r="R73">
            <v>97</v>
          </cell>
          <cell r="S73">
            <v>102097</v>
          </cell>
          <cell r="T73">
            <v>0.02035781333950719</v>
          </cell>
          <cell r="U73">
            <v>-70.50259735006732</v>
          </cell>
          <cell r="V73">
            <v>28.14185731984616</v>
          </cell>
          <cell r="W73">
            <v>10702</v>
          </cell>
          <cell r="X73">
            <v>3152</v>
          </cell>
          <cell r="Y73">
            <v>0.026195870109214897</v>
          </cell>
          <cell r="Z73">
            <v>0.00798403962110058</v>
          </cell>
          <cell r="AA73">
            <v>2351638.6899999995</v>
          </cell>
          <cell r="AB73">
            <v>972290.2400000001</v>
          </cell>
          <cell r="AC73">
            <v>0.060360737014864364</v>
          </cell>
          <cell r="AD73">
            <v>0.018427527133351274</v>
          </cell>
          <cell r="AE73">
            <v>275069.6099999999</v>
          </cell>
          <cell r="AF73">
            <v>85249.85000000002</v>
          </cell>
          <cell r="AG73">
            <v>0.0603602276754598</v>
          </cell>
          <cell r="AH73">
            <v>0.018427428975721128</v>
          </cell>
          <cell r="AI73">
            <v>76</v>
          </cell>
          <cell r="AJ73">
            <v>346122</v>
          </cell>
          <cell r="AK73">
            <v>0.0723399778064772</v>
          </cell>
          <cell r="AL73">
            <v>-15.654059849887902</v>
          </cell>
          <cell r="AM73">
            <v>58</v>
          </cell>
          <cell r="AN73">
            <v>60198343.18</v>
          </cell>
          <cell r="AO73">
            <v>0.14322703519082008</v>
          </cell>
          <cell r="AP73">
            <v>23.17190741433337</v>
          </cell>
          <cell r="AQ73">
            <v>-72.67527957922688</v>
          </cell>
          <cell r="AR73">
            <v>-62.411116539108725</v>
          </cell>
          <cell r="AS73">
            <v>-63.613424940718666</v>
          </cell>
          <cell r="AT73">
            <v>-64.51560599918929</v>
          </cell>
          <cell r="AU73">
            <v>-67.71462452772951</v>
          </cell>
          <cell r="AV73">
            <v>-79.31544318769868</v>
          </cell>
          <cell r="AW73">
            <v>-77.35889877491414</v>
          </cell>
          <cell r="AX73">
            <v>-75.27047463936715</v>
          </cell>
          <cell r="AY73">
            <v>-73.69315935152234</v>
          </cell>
          <cell r="AZ73">
            <v>-71.83342139391901</v>
          </cell>
          <cell r="BA73">
            <v>-70.73286300937139</v>
          </cell>
          <cell r="BB73">
            <v>-67.8378554232546</v>
          </cell>
          <cell r="BC73">
            <v>-70.54756120351335</v>
          </cell>
          <cell r="BD73">
            <v>76</v>
          </cell>
          <cell r="BE73">
            <v>346122</v>
          </cell>
          <cell r="BF73">
            <v>0.0723399778064772</v>
          </cell>
          <cell r="BG73">
            <v>58</v>
          </cell>
          <cell r="BH73">
            <v>60198343.18</v>
          </cell>
          <cell r="BI73">
            <v>0.14322703519082008</v>
          </cell>
          <cell r="BJ73">
            <v>97</v>
          </cell>
          <cell r="BK73">
            <v>73</v>
          </cell>
          <cell r="BL73">
            <v>125</v>
          </cell>
          <cell r="BM73">
            <v>101</v>
          </cell>
          <cell r="BN73">
            <v>7474434.56</v>
          </cell>
          <cell r="BO73">
            <v>4013617.8</v>
          </cell>
          <cell r="BP73">
            <v>13850</v>
          </cell>
          <cell r="BQ73">
            <v>11969</v>
          </cell>
          <cell r="BR73">
            <v>13131</v>
          </cell>
          <cell r="BS73">
            <v>11707</v>
          </cell>
          <cell r="BT73">
            <v>8394</v>
          </cell>
          <cell r="BU73">
            <v>8372</v>
          </cell>
          <cell r="BV73">
            <v>8503</v>
          </cell>
          <cell r="BW73">
            <v>6653</v>
          </cell>
          <cell r="BX73">
            <v>5864</v>
          </cell>
          <cell r="BY73">
            <v>5559</v>
          </cell>
          <cell r="BZ73">
            <v>4943</v>
          </cell>
          <cell r="CA73">
            <v>4013617.8</v>
          </cell>
          <cell r="CB73">
            <v>7474434.56</v>
          </cell>
        </row>
        <row r="74">
          <cell r="B74" t="str">
            <v>Novartis Consumer</v>
          </cell>
          <cell r="C74">
            <v>72</v>
          </cell>
          <cell r="D74">
            <v>35458895.01</v>
          </cell>
          <cell r="E74">
            <v>0.06750923760543437</v>
          </cell>
          <cell r="F74">
            <v>-12.442007671560706</v>
          </cell>
          <cell r="G74">
            <v>70.06374333265519</v>
          </cell>
          <cell r="H74">
            <v>72</v>
          </cell>
          <cell r="I74">
            <v>35458895.01</v>
          </cell>
          <cell r="J74">
            <v>0.06750923760543437</v>
          </cell>
          <cell r="K74">
            <v>-12.442007671560706</v>
          </cell>
          <cell r="L74">
            <v>70.06374333265519</v>
          </cell>
          <cell r="M74">
            <v>75</v>
          </cell>
          <cell r="N74">
            <v>361672</v>
          </cell>
          <cell r="O74">
            <v>0.07211623325000974</v>
          </cell>
          <cell r="P74">
            <v>-34.97131288286198</v>
          </cell>
          <cell r="Q74">
            <v>62.04031101536977</v>
          </cell>
          <cell r="R74">
            <v>75</v>
          </cell>
          <cell r="S74">
            <v>361672</v>
          </cell>
          <cell r="T74">
            <v>0.07211623325000974</v>
          </cell>
          <cell r="U74">
            <v>-34.97131288286198</v>
          </cell>
          <cell r="V74">
            <v>62.04031101536977</v>
          </cell>
          <cell r="W74">
            <v>48086</v>
          </cell>
          <cell r="X74">
            <v>10718</v>
          </cell>
          <cell r="Y74">
            <v>0.1177027294030749</v>
          </cell>
          <cell r="Z74">
            <v>0.027148774320734776</v>
          </cell>
          <cell r="AA74">
            <v>4042883.13</v>
          </cell>
          <cell r="AB74">
            <v>1421027.8599999999</v>
          </cell>
          <cell r="AC74">
            <v>0.10377079031292931</v>
          </cell>
          <cell r="AD74">
            <v>0.026932317501611545</v>
          </cell>
          <cell r="AE74">
            <v>472897.15</v>
          </cell>
          <cell r="AF74">
            <v>124595.39</v>
          </cell>
          <cell r="AG74">
            <v>0.1037707496697875</v>
          </cell>
          <cell r="AH74">
            <v>0.02693227847236416</v>
          </cell>
          <cell r="AI74">
            <v>64</v>
          </cell>
          <cell r="AJ74">
            <v>556173</v>
          </cell>
          <cell r="AK74">
            <v>0.11624092798655343</v>
          </cell>
          <cell r="AL74">
            <v>-14.62851932694167</v>
          </cell>
          <cell r="AM74">
            <v>67</v>
          </cell>
          <cell r="AN74">
            <v>40497610.86</v>
          </cell>
          <cell r="AO74">
            <v>0.09635402619712695</v>
          </cell>
          <cell r="AP74">
            <v>15.244708270378249</v>
          </cell>
          <cell r="AQ74">
            <v>-0.9863070112220762</v>
          </cell>
          <cell r="AR74">
            <v>-8.703106502837077</v>
          </cell>
          <cell r="AS74">
            <v>-8.47667982227518</v>
          </cell>
          <cell r="AT74">
            <v>-30.83565407547241</v>
          </cell>
          <cell r="AU74">
            <v>-17.16414228624994</v>
          </cell>
          <cell r="AV74">
            <v>-20.05947627832696</v>
          </cell>
          <cell r="AW74">
            <v>-21.974302973063374</v>
          </cell>
          <cell r="AX74">
            <v>-21.40643043821795</v>
          </cell>
          <cell r="AY74">
            <v>-26.35574333735723</v>
          </cell>
          <cell r="AZ74">
            <v>-46.331767256956994</v>
          </cell>
          <cell r="BA74">
            <v>-63.33485139496664</v>
          </cell>
          <cell r="BB74">
            <v>-66.8359637340497</v>
          </cell>
          <cell r="BC74">
            <v>-77.71076820696253</v>
          </cell>
          <cell r="BD74">
            <v>64</v>
          </cell>
          <cell r="BE74">
            <v>556173</v>
          </cell>
          <cell r="BF74">
            <v>0.11624092798655343</v>
          </cell>
          <cell r="BG74">
            <v>67</v>
          </cell>
          <cell r="BH74">
            <v>40497610.86</v>
          </cell>
          <cell r="BI74">
            <v>0.09635402619712695</v>
          </cell>
          <cell r="BJ74">
            <v>64</v>
          </cell>
          <cell r="BK74">
            <v>64</v>
          </cell>
          <cell r="BL74">
            <v>96</v>
          </cell>
          <cell r="BM74">
            <v>93</v>
          </cell>
          <cell r="BN74">
            <v>4994110.6899999995</v>
          </cell>
          <cell r="BO74">
            <v>3891654.47</v>
          </cell>
          <cell r="BP74">
            <v>44730</v>
          </cell>
          <cell r="BQ74">
            <v>36872</v>
          </cell>
          <cell r="BR74">
            <v>37005</v>
          </cell>
          <cell r="BS74">
            <v>33580</v>
          </cell>
          <cell r="BT74">
            <v>29032</v>
          </cell>
          <cell r="BU74">
            <v>39655</v>
          </cell>
          <cell r="BV74">
            <v>38793</v>
          </cell>
          <cell r="BW74">
            <v>31723</v>
          </cell>
          <cell r="BX74">
            <v>25245</v>
          </cell>
          <cell r="BY74">
            <v>18517</v>
          </cell>
          <cell r="BZ74">
            <v>15802</v>
          </cell>
          <cell r="CA74">
            <v>3891654.47</v>
          </cell>
          <cell r="CB74">
            <v>4994110.6899999995</v>
          </cell>
        </row>
        <row r="75">
          <cell r="B75" t="str">
            <v>Savant Retail</v>
          </cell>
          <cell r="C75">
            <v>73</v>
          </cell>
          <cell r="D75">
            <v>34538329.169999994</v>
          </cell>
          <cell r="E75">
            <v>0.06575659703368276</v>
          </cell>
          <cell r="F75">
            <v>183.03845947920703</v>
          </cell>
          <cell r="G75">
            <v>226.48685118126176</v>
          </cell>
          <cell r="H75">
            <v>73</v>
          </cell>
          <cell r="I75">
            <v>34538329.169999994</v>
          </cell>
          <cell r="J75">
            <v>0.06575659703368276</v>
          </cell>
          <cell r="K75">
            <v>183.03845947920703</v>
          </cell>
          <cell r="L75">
            <v>226.48685118126176</v>
          </cell>
          <cell r="M75">
            <v>62</v>
          </cell>
          <cell r="N75">
            <v>633110</v>
          </cell>
          <cell r="O75">
            <v>0.126240097195563</v>
          </cell>
          <cell r="P75">
            <v>55.22500036776785</v>
          </cell>
          <cell r="Q75">
            <v>148.09167656775907</v>
          </cell>
          <cell r="R75">
            <v>62</v>
          </cell>
          <cell r="S75">
            <v>633110</v>
          </cell>
          <cell r="T75">
            <v>0.126240097195563</v>
          </cell>
          <cell r="U75">
            <v>55.22500036776785</v>
          </cell>
          <cell r="V75">
            <v>148.09167656775907</v>
          </cell>
          <cell r="W75">
            <v>31755</v>
          </cell>
          <cell r="X75">
            <v>86019</v>
          </cell>
          <cell r="Y75">
            <v>0.0777284484505811</v>
          </cell>
          <cell r="Z75">
            <v>0.21788677162672934</v>
          </cell>
          <cell r="AA75">
            <v>1097077.0199999998</v>
          </cell>
          <cell r="AB75">
            <v>6037073.739999999</v>
          </cell>
          <cell r="AC75">
            <v>0.028159248174842326</v>
          </cell>
          <cell r="AD75">
            <v>0.11441885928001543</v>
          </cell>
          <cell r="AE75">
            <v>128322.18999999999</v>
          </cell>
          <cell r="AF75">
            <v>529326.4899999998</v>
          </cell>
          <cell r="AG75">
            <v>0.028158532686375685</v>
          </cell>
          <cell r="AH75">
            <v>0.1144181051279592</v>
          </cell>
          <cell r="AI75">
            <v>72</v>
          </cell>
          <cell r="AJ75">
            <v>407866</v>
          </cell>
          <cell r="AK75">
            <v>0.08524455939817933</v>
          </cell>
          <cell r="AL75">
            <v>26.846092603189618</v>
          </cell>
          <cell r="AM75">
            <v>93</v>
          </cell>
          <cell r="AN75">
            <v>12202698.259999998</v>
          </cell>
          <cell r="AO75">
            <v>0.029033295615495357</v>
          </cell>
          <cell r="AP75">
            <v>74.40652966294576</v>
          </cell>
          <cell r="AQ75">
            <v>-1.5959095134800094</v>
          </cell>
          <cell r="AR75">
            <v>-9.938024978764904</v>
          </cell>
          <cell r="AS75">
            <v>20.555001661681626</v>
          </cell>
          <cell r="AT75">
            <v>-4.585058036877299</v>
          </cell>
          <cell r="AU75">
            <v>-1.9801391449128847</v>
          </cell>
          <cell r="AV75">
            <v>-11.804402549408177</v>
          </cell>
          <cell r="AW75">
            <v>28.239707969985805</v>
          </cell>
          <cell r="AX75">
            <v>42.064410003341294</v>
          </cell>
          <cell r="AY75">
            <v>36.63212435233161</v>
          </cell>
          <cell r="AZ75">
            <v>68.13317808826791</v>
          </cell>
          <cell r="BA75">
            <v>165.13180154409275</v>
          </cell>
          <cell r="BB75">
            <v>191.634407865438</v>
          </cell>
          <cell r="BC75">
            <v>170.8833254605574</v>
          </cell>
          <cell r="BD75">
            <v>72</v>
          </cell>
          <cell r="BE75">
            <v>407866</v>
          </cell>
          <cell r="BF75">
            <v>0.08524455939817933</v>
          </cell>
          <cell r="BG75">
            <v>93</v>
          </cell>
          <cell r="BH75">
            <v>12202698.259999998</v>
          </cell>
          <cell r="BI75">
            <v>0.029033295615495357</v>
          </cell>
          <cell r="BJ75">
            <v>73</v>
          </cell>
          <cell r="BK75">
            <v>91</v>
          </cell>
          <cell r="BL75">
            <v>51</v>
          </cell>
          <cell r="BM75">
            <v>60</v>
          </cell>
          <cell r="BN75">
            <v>1503675.85</v>
          </cell>
          <cell r="BO75">
            <v>3612776.35</v>
          </cell>
          <cell r="BP75">
            <v>28628</v>
          </cell>
          <cell r="BQ75">
            <v>29020</v>
          </cell>
          <cell r="BR75">
            <v>32963</v>
          </cell>
          <cell r="BS75">
            <v>32968</v>
          </cell>
          <cell r="BT75">
            <v>32934</v>
          </cell>
          <cell r="BU75">
            <v>50588</v>
          </cell>
          <cell r="BV75">
            <v>55273</v>
          </cell>
          <cell r="BW75">
            <v>52740</v>
          </cell>
          <cell r="BX75">
            <v>60649</v>
          </cell>
          <cell r="BY75">
            <v>86197</v>
          </cell>
          <cell r="BZ75">
            <v>85131</v>
          </cell>
          <cell r="CA75">
            <v>3612776.35</v>
          </cell>
          <cell r="CB75">
            <v>1503675.85</v>
          </cell>
        </row>
        <row r="76">
          <cell r="B76" t="str">
            <v>Cetus</v>
          </cell>
          <cell r="C76">
            <v>74</v>
          </cell>
          <cell r="D76">
            <v>30140312.119999997</v>
          </cell>
          <cell r="E76">
            <v>0.05738333052502623</v>
          </cell>
          <cell r="F76">
            <v>34.71156731913252</v>
          </cell>
          <cell r="G76">
            <v>107.79594672731847</v>
          </cell>
          <cell r="H76">
            <v>74</v>
          </cell>
          <cell r="I76">
            <v>30140312.119999997</v>
          </cell>
          <cell r="J76">
            <v>0.05738333052502623</v>
          </cell>
          <cell r="K76">
            <v>34.71156731913252</v>
          </cell>
          <cell r="L76">
            <v>107.79594672731847</v>
          </cell>
          <cell r="M76">
            <v>92</v>
          </cell>
          <cell r="N76">
            <v>197276</v>
          </cell>
          <cell r="O76">
            <v>0.03933619973519908</v>
          </cell>
          <cell r="P76">
            <v>-13.0598034463003</v>
          </cell>
          <cell r="Q76">
            <v>82.94488283629207</v>
          </cell>
          <cell r="R76">
            <v>92</v>
          </cell>
          <cell r="S76">
            <v>197276</v>
          </cell>
          <cell r="T76">
            <v>0.03933619973519908</v>
          </cell>
          <cell r="U76">
            <v>-13.0598034463003</v>
          </cell>
          <cell r="V76">
            <v>82.94488283629207</v>
          </cell>
          <cell r="W76">
            <v>20428</v>
          </cell>
          <cell r="X76">
            <v>20761</v>
          </cell>
          <cell r="Y76">
            <v>0.05000273169417323</v>
          </cell>
          <cell r="Z76">
            <v>0.05258776858301686</v>
          </cell>
          <cell r="AA76">
            <v>2185220.7700000005</v>
          </cell>
          <cell r="AB76">
            <v>4329648.689999999</v>
          </cell>
          <cell r="AC76">
            <v>0.05608920144845443</v>
          </cell>
          <cell r="AD76">
            <v>0.08205854119532636</v>
          </cell>
          <cell r="AE76">
            <v>255604.78000000003</v>
          </cell>
          <cell r="AF76">
            <v>379622.22</v>
          </cell>
          <cell r="AG76">
            <v>0.05608893950784248</v>
          </cell>
          <cell r="AH76">
            <v>0.08205834375844155</v>
          </cell>
          <cell r="AI76">
            <v>89</v>
          </cell>
          <cell r="AJ76">
            <v>226910</v>
          </cell>
          <cell r="AK76">
            <v>0.04742450455061435</v>
          </cell>
          <cell r="AL76">
            <v>8.737426740848298</v>
          </cell>
          <cell r="AM76">
            <v>78</v>
          </cell>
          <cell r="AN76">
            <v>22373959.95</v>
          </cell>
          <cell r="AO76">
            <v>0.05323329148004385</v>
          </cell>
          <cell r="AP76">
            <v>28.57093178227057</v>
          </cell>
          <cell r="AQ76">
            <v>17.896923876031636</v>
          </cell>
          <cell r="AR76">
            <v>-4.662732847390949</v>
          </cell>
          <cell r="AS76">
            <v>-4.850382741823244</v>
          </cell>
          <cell r="AT76">
            <v>-6.745298055467009</v>
          </cell>
          <cell r="AU76">
            <v>20.153923163558996</v>
          </cell>
          <cell r="AV76">
            <v>-5.860783474912912</v>
          </cell>
          <cell r="AW76">
            <v>-12.969726985699248</v>
          </cell>
          <cell r="AX76">
            <v>-20.032536744081675</v>
          </cell>
          <cell r="AY76">
            <v>-38.0171532684531</v>
          </cell>
          <cell r="AZ76">
            <v>-26.209422761146893</v>
          </cell>
          <cell r="BA76">
            <v>-19.349706266318535</v>
          </cell>
          <cell r="BB76">
            <v>-20.312003990748718</v>
          </cell>
          <cell r="BC76">
            <v>1.6301155277070656</v>
          </cell>
          <cell r="BD76">
            <v>89</v>
          </cell>
          <cell r="BE76">
            <v>226910</v>
          </cell>
          <cell r="BF76">
            <v>0.04742450455061435</v>
          </cell>
          <cell r="BG76">
            <v>78</v>
          </cell>
          <cell r="BH76">
            <v>22373959.95</v>
          </cell>
          <cell r="BI76">
            <v>0.05323329148004385</v>
          </cell>
          <cell r="BJ76">
            <v>87</v>
          </cell>
          <cell r="BK76">
            <v>75</v>
          </cell>
          <cell r="BL76">
            <v>81</v>
          </cell>
          <cell r="BM76">
            <v>70</v>
          </cell>
          <cell r="BN76">
            <v>2755390.3199999994</v>
          </cell>
          <cell r="BO76">
            <v>3207477.6200000006</v>
          </cell>
          <cell r="BP76">
            <v>16480</v>
          </cell>
          <cell r="BQ76">
            <v>13673</v>
          </cell>
          <cell r="BR76">
            <v>14627</v>
          </cell>
          <cell r="BS76">
            <v>19203</v>
          </cell>
          <cell r="BT76">
            <v>15404</v>
          </cell>
          <cell r="BU76">
            <v>14058</v>
          </cell>
          <cell r="BV76">
            <v>14255</v>
          </cell>
          <cell r="BW76">
            <v>13948</v>
          </cell>
          <cell r="BX76">
            <v>17526</v>
          </cell>
          <cell r="BY76">
            <v>19769</v>
          </cell>
          <cell r="BZ76">
            <v>17572</v>
          </cell>
          <cell r="CA76">
            <v>3207477.6200000006</v>
          </cell>
          <cell r="CB76">
            <v>2755390.3199999994</v>
          </cell>
        </row>
        <row r="77">
          <cell r="B77" t="str">
            <v>Monserrat</v>
          </cell>
          <cell r="C77">
            <v>75</v>
          </cell>
          <cell r="D77">
            <v>30115009.02</v>
          </cell>
          <cell r="E77">
            <v>0.05733515663270465</v>
          </cell>
          <cell r="F77">
            <v>34.372244662866194</v>
          </cell>
          <cell r="G77">
            <v>107.52442136608795</v>
          </cell>
          <cell r="H77">
            <v>75</v>
          </cell>
          <cell r="I77">
            <v>30115009.02</v>
          </cell>
          <cell r="J77">
            <v>0.05733515663270465</v>
          </cell>
          <cell r="K77">
            <v>34.372244662866194</v>
          </cell>
          <cell r="L77">
            <v>107.52442136608795</v>
          </cell>
          <cell r="M77">
            <v>53</v>
          </cell>
          <cell r="N77">
            <v>912960</v>
          </cell>
          <cell r="O77">
            <v>0.18204128687852222</v>
          </cell>
          <cell r="P77">
            <v>12.225493389714881</v>
          </cell>
          <cell r="Q77">
            <v>107.06820054985084</v>
          </cell>
          <cell r="R77">
            <v>53</v>
          </cell>
          <cell r="S77">
            <v>912960</v>
          </cell>
          <cell r="T77">
            <v>0.18204128687852222</v>
          </cell>
          <cell r="U77">
            <v>12.225493389714881</v>
          </cell>
          <cell r="V77">
            <v>107.06820054985084</v>
          </cell>
          <cell r="W77">
            <v>67929</v>
          </cell>
          <cell r="X77">
            <v>67646</v>
          </cell>
          <cell r="Y77">
            <v>0.16627352463547548</v>
          </cell>
          <cell r="Z77">
            <v>0.171347824939394</v>
          </cell>
          <cell r="AA77">
            <v>1986391.9200000002</v>
          </cell>
          <cell r="AB77">
            <v>2692939.059999999</v>
          </cell>
          <cell r="AC77">
            <v>0.050985757634210184</v>
          </cell>
          <cell r="AD77">
            <v>0.05103847138958368</v>
          </cell>
          <cell r="AE77">
            <v>232345.00999999998</v>
          </cell>
          <cell r="AF77">
            <v>236112.84999999995</v>
          </cell>
          <cell r="AG77">
            <v>0.05098490415883088</v>
          </cell>
          <cell r="AH77">
            <v>0.05103765899447441</v>
          </cell>
          <cell r="AI77">
            <v>58</v>
          </cell>
          <cell r="AJ77">
            <v>813505</v>
          </cell>
          <cell r="AK77">
            <v>0.17002367270921304</v>
          </cell>
          <cell r="AL77">
            <v>4.135837869113512</v>
          </cell>
          <cell r="AM77">
            <v>77</v>
          </cell>
          <cell r="AN77">
            <v>22411629.050000004</v>
          </cell>
          <cell r="AO77">
            <v>0.053322915765801594</v>
          </cell>
          <cell r="AP77">
            <v>46.68968261867228</v>
          </cell>
          <cell r="AQ77">
            <v>14.101185876977862</v>
          </cell>
          <cell r="AR77">
            <v>6.451561478741885</v>
          </cell>
          <cell r="AS77">
            <v>18.623413574931668</v>
          </cell>
          <cell r="AT77">
            <v>4.297442238293092</v>
          </cell>
          <cell r="AU77">
            <v>15.486198194850843</v>
          </cell>
          <cell r="AV77">
            <v>5.895601887079582</v>
          </cell>
          <cell r="AW77">
            <v>10.206789782151947</v>
          </cell>
          <cell r="AX77">
            <v>9.89213431754945</v>
          </cell>
          <cell r="AY77">
            <v>15.66211818900063</v>
          </cell>
          <cell r="AZ77">
            <v>21.9088019860052</v>
          </cell>
          <cell r="BA77">
            <v>17.713817878971817</v>
          </cell>
          <cell r="BB77">
            <v>22.450278973912162</v>
          </cell>
          <cell r="BC77">
            <v>-0.416611461967642</v>
          </cell>
          <cell r="BD77">
            <v>58</v>
          </cell>
          <cell r="BE77">
            <v>813505</v>
          </cell>
          <cell r="BF77">
            <v>0.17002367270921304</v>
          </cell>
          <cell r="BG77">
            <v>77</v>
          </cell>
          <cell r="BH77">
            <v>22411629.050000004</v>
          </cell>
          <cell r="BI77">
            <v>0.053322915765801594</v>
          </cell>
          <cell r="BJ77">
            <v>58</v>
          </cell>
          <cell r="BK77">
            <v>77</v>
          </cell>
          <cell r="BL77">
            <v>57</v>
          </cell>
          <cell r="BM77">
            <v>76</v>
          </cell>
          <cell r="BN77">
            <v>2759074.8900000006</v>
          </cell>
          <cell r="BO77">
            <v>3248237.34</v>
          </cell>
          <cell r="BP77">
            <v>66776</v>
          </cell>
          <cell r="BQ77">
            <v>63371</v>
          </cell>
          <cell r="BR77">
            <v>72542</v>
          </cell>
          <cell r="BS77">
            <v>74596</v>
          </cell>
          <cell r="BT77">
            <v>69584</v>
          </cell>
          <cell r="BU77">
            <v>79728</v>
          </cell>
          <cell r="BV77">
            <v>86495</v>
          </cell>
          <cell r="BW77">
            <v>86373</v>
          </cell>
          <cell r="BX77">
            <v>89375</v>
          </cell>
          <cell r="BY77">
            <v>83392</v>
          </cell>
          <cell r="BZ77">
            <v>73082</v>
          </cell>
          <cell r="CA77">
            <v>3248237.34</v>
          </cell>
          <cell r="CB77">
            <v>2759074.8900000006</v>
          </cell>
        </row>
        <row r="78">
          <cell r="B78" t="str">
            <v>Omega</v>
          </cell>
          <cell r="C78">
            <v>76</v>
          </cell>
          <cell r="D78">
            <v>29971234.919999998</v>
          </cell>
          <cell r="E78">
            <v>0.05706142898620945</v>
          </cell>
          <cell r="F78">
            <v>17.512634429419414</v>
          </cell>
          <cell r="G78">
            <v>94.03339247572877</v>
          </cell>
          <cell r="H78">
            <v>76</v>
          </cell>
          <cell r="I78">
            <v>29971234.919999998</v>
          </cell>
          <cell r="J78">
            <v>0.05706142898620945</v>
          </cell>
          <cell r="K78">
            <v>17.512634429419414</v>
          </cell>
          <cell r="L78">
            <v>94.03339247572877</v>
          </cell>
          <cell r="M78">
            <v>76</v>
          </cell>
          <cell r="N78">
            <v>359194</v>
          </cell>
          <cell r="O78">
            <v>0.07162212802208631</v>
          </cell>
          <cell r="P78">
            <v>-9.792635118675397</v>
          </cell>
          <cell r="Q78">
            <v>86.06190930832113</v>
          </cell>
          <cell r="R78">
            <v>76</v>
          </cell>
          <cell r="S78">
            <v>359194</v>
          </cell>
          <cell r="T78">
            <v>0.07162212802208631</v>
          </cell>
          <cell r="U78">
            <v>-9.792635118675397</v>
          </cell>
          <cell r="V78">
            <v>86.06190930832113</v>
          </cell>
          <cell r="W78">
            <v>30134</v>
          </cell>
          <cell r="X78">
            <v>26790</v>
          </cell>
          <cell r="Y78">
            <v>0.0737606381864214</v>
          </cell>
          <cell r="Z78">
            <v>0.06785927076436693</v>
          </cell>
          <cell r="AA78">
            <v>2202324.4400000004</v>
          </cell>
          <cell r="AB78">
            <v>2777253.4599999995</v>
          </cell>
          <cell r="AC78">
            <v>0.05652821026866525</v>
          </cell>
          <cell r="AD78">
            <v>0.05263645708337429</v>
          </cell>
          <cell r="AE78">
            <v>257603.7200000001</v>
          </cell>
          <cell r="AF78">
            <v>243506.83000000013</v>
          </cell>
          <cell r="AG78">
            <v>0.05652757928891312</v>
          </cell>
          <cell r="AH78">
            <v>0.05263592622072649</v>
          </cell>
          <cell r="AI78">
            <v>73</v>
          </cell>
          <cell r="AJ78">
            <v>398187</v>
          </cell>
          <cell r="AK78">
            <v>0.08322163498080946</v>
          </cell>
          <cell r="AL78">
            <v>-13.356238902621598</v>
          </cell>
          <cell r="AM78">
            <v>74</v>
          </cell>
          <cell r="AN78">
            <v>25504691.53</v>
          </cell>
          <cell r="AO78">
            <v>0.06068209120599125</v>
          </cell>
          <cell r="AP78">
            <v>35.85906678116246</v>
          </cell>
          <cell r="AQ78">
            <v>-17.095851216022893</v>
          </cell>
          <cell r="AR78">
            <v>-14.171885409726848</v>
          </cell>
          <cell r="AS78">
            <v>-11.096311800336156</v>
          </cell>
          <cell r="AT78">
            <v>-10.786706176282612</v>
          </cell>
          <cell r="AU78">
            <v>-5.804780064626936</v>
          </cell>
          <cell r="AV78">
            <v>-17.687969375529644</v>
          </cell>
          <cell r="AW78">
            <v>-12.428527513064868</v>
          </cell>
          <cell r="AX78">
            <v>-9.253756928175537</v>
          </cell>
          <cell r="AY78">
            <v>-8.089793725185823</v>
          </cell>
          <cell r="AZ78">
            <v>-3.427475484888798</v>
          </cell>
          <cell r="BA78">
            <v>-5.99012067779654</v>
          </cell>
          <cell r="BB78">
            <v>-6.7064618194865755</v>
          </cell>
          <cell r="BC78">
            <v>-11.097099621689788</v>
          </cell>
          <cell r="BD78">
            <v>73</v>
          </cell>
          <cell r="BE78">
            <v>398187</v>
          </cell>
          <cell r="BF78">
            <v>0.08322163498080946</v>
          </cell>
          <cell r="BG78">
            <v>74</v>
          </cell>
          <cell r="BH78">
            <v>25504691.53</v>
          </cell>
          <cell r="BI78">
            <v>0.06068209120599125</v>
          </cell>
          <cell r="BJ78">
            <v>75</v>
          </cell>
          <cell r="BK78">
            <v>74</v>
          </cell>
          <cell r="BL78">
            <v>72</v>
          </cell>
          <cell r="BM78">
            <v>75</v>
          </cell>
          <cell r="BN78">
            <v>3140852.3200000003</v>
          </cell>
          <cell r="BO78">
            <v>3237171.6599999997</v>
          </cell>
          <cell r="BP78">
            <v>32207</v>
          </cell>
          <cell r="BQ78">
            <v>28034</v>
          </cell>
          <cell r="BR78">
            <v>30709</v>
          </cell>
          <cell r="BS78">
            <v>32357</v>
          </cell>
          <cell r="BT78">
            <v>28168</v>
          </cell>
          <cell r="BU78">
            <v>28487</v>
          </cell>
          <cell r="BV78">
            <v>31763</v>
          </cell>
          <cell r="BW78">
            <v>30789</v>
          </cell>
          <cell r="BX78">
            <v>31219</v>
          </cell>
          <cell r="BY78">
            <v>30070</v>
          </cell>
          <cell r="BZ78">
            <v>28601</v>
          </cell>
          <cell r="CA78">
            <v>3237171.6599999997</v>
          </cell>
          <cell r="CB78">
            <v>3140852.3200000003</v>
          </cell>
        </row>
        <row r="79">
          <cell r="B79" t="str">
            <v>Geminis Farmaceutica</v>
          </cell>
          <cell r="C79">
            <v>77</v>
          </cell>
          <cell r="D79">
            <v>29214136.4</v>
          </cell>
          <cell r="E79">
            <v>0.0556200094534522</v>
          </cell>
          <cell r="F79">
            <v>29.453316535103234</v>
          </cell>
          <cell r="G79">
            <v>103.58830418648675</v>
          </cell>
          <cell r="H79">
            <v>77</v>
          </cell>
          <cell r="I79">
            <v>29214136.4</v>
          </cell>
          <cell r="J79">
            <v>0.0556200094534522</v>
          </cell>
          <cell r="K79">
            <v>29.453316535103234</v>
          </cell>
          <cell r="L79">
            <v>103.58830418648675</v>
          </cell>
          <cell r="M79">
            <v>68</v>
          </cell>
          <cell r="N79">
            <v>454074</v>
          </cell>
          <cell r="O79">
            <v>0.09054089477970349</v>
          </cell>
          <cell r="P79">
            <v>6.324578985819462</v>
          </cell>
          <cell r="Q79">
            <v>101.43846110526862</v>
          </cell>
          <cell r="R79">
            <v>68</v>
          </cell>
          <cell r="S79">
            <v>454074</v>
          </cell>
          <cell r="T79">
            <v>0.09054089477970349</v>
          </cell>
          <cell r="U79">
            <v>6.324578985819462</v>
          </cell>
          <cell r="V79">
            <v>101.43846110526862</v>
          </cell>
          <cell r="W79">
            <v>37826</v>
          </cell>
          <cell r="X79">
            <v>35960</v>
          </cell>
          <cell r="Y79">
            <v>0.09258876684275487</v>
          </cell>
          <cell r="Z79">
            <v>0.09108694948438353</v>
          </cell>
          <cell r="AA79">
            <v>2116641.9199999995</v>
          </cell>
          <cell r="AB79">
            <v>3311206.68</v>
          </cell>
          <cell r="AC79">
            <v>0.054328952330579994</v>
          </cell>
          <cell r="AD79">
            <v>0.06275631332042783</v>
          </cell>
          <cell r="AE79">
            <v>247582.39000000004</v>
          </cell>
          <cell r="AF79">
            <v>290324.17</v>
          </cell>
          <cell r="AG79">
            <v>0.05432853679777454</v>
          </cell>
          <cell r="AH79">
            <v>0.06275586435178696</v>
          </cell>
          <cell r="AI79">
            <v>68</v>
          </cell>
          <cell r="AJ79">
            <v>427064</v>
          </cell>
          <cell r="AK79">
            <v>0.08925696801112144</v>
          </cell>
          <cell r="AL79">
            <v>0.21541912865543633</v>
          </cell>
          <cell r="AM79">
            <v>76</v>
          </cell>
          <cell r="AN79">
            <v>22567313.979999997</v>
          </cell>
          <cell r="AO79">
            <v>0.05369332946441643</v>
          </cell>
          <cell r="AP79">
            <v>50.17959198275867</v>
          </cell>
          <cell r="AQ79">
            <v>9.478741570432113</v>
          </cell>
          <cell r="AR79">
            <v>7.2952589228137965</v>
          </cell>
          <cell r="AS79">
            <v>12.018770350507557</v>
          </cell>
          <cell r="AT79">
            <v>8.395315275310832</v>
          </cell>
          <cell r="AU79">
            <v>19.493965391885993</v>
          </cell>
          <cell r="AV79">
            <v>4.813071171420669</v>
          </cell>
          <cell r="AW79">
            <v>8.05465112740773</v>
          </cell>
          <cell r="AX79">
            <v>4.4125151067544</v>
          </cell>
          <cell r="AY79">
            <v>5.62847116686469</v>
          </cell>
          <cell r="AZ79">
            <v>3.806283984678438</v>
          </cell>
          <cell r="BA79">
            <v>9.355294629267231</v>
          </cell>
          <cell r="BB79">
            <v>-0.416383412644461</v>
          </cell>
          <cell r="BC79">
            <v>-4.9331147887696325</v>
          </cell>
          <cell r="BD79">
            <v>68</v>
          </cell>
          <cell r="BE79">
            <v>427064</v>
          </cell>
          <cell r="BF79">
            <v>0.08925696801112144</v>
          </cell>
          <cell r="BG79">
            <v>76</v>
          </cell>
          <cell r="BH79">
            <v>22567313.979999997</v>
          </cell>
          <cell r="BI79">
            <v>0.05369332946441643</v>
          </cell>
          <cell r="BJ79">
            <v>69</v>
          </cell>
          <cell r="BK79">
            <v>76</v>
          </cell>
          <cell r="BL79">
            <v>66</v>
          </cell>
          <cell r="BM79">
            <v>72</v>
          </cell>
          <cell r="BN79">
            <v>2779941.7600000002</v>
          </cell>
          <cell r="BO79">
            <v>3140563</v>
          </cell>
          <cell r="BP79">
            <v>38269</v>
          </cell>
          <cell r="BQ79">
            <v>35091</v>
          </cell>
          <cell r="BR79">
            <v>39057</v>
          </cell>
          <cell r="BS79">
            <v>41088</v>
          </cell>
          <cell r="BT79">
            <v>37848</v>
          </cell>
          <cell r="BU79">
            <v>35510</v>
          </cell>
          <cell r="BV79">
            <v>38878</v>
          </cell>
          <cell r="BW79">
            <v>38228</v>
          </cell>
          <cell r="BX79">
            <v>38754</v>
          </cell>
          <cell r="BY79">
            <v>40234</v>
          </cell>
          <cell r="BZ79">
            <v>35157</v>
          </cell>
          <cell r="CA79">
            <v>3140563</v>
          </cell>
          <cell r="CB79">
            <v>2779941.7600000002</v>
          </cell>
        </row>
        <row r="80">
          <cell r="B80" t="str">
            <v>Elisium</v>
          </cell>
          <cell r="C80">
            <v>78</v>
          </cell>
          <cell r="D80">
            <v>27657918.92</v>
          </cell>
          <cell r="E80">
            <v>0.05265716880110187</v>
          </cell>
          <cell r="F80">
            <v>-22.535488136518346</v>
          </cell>
          <cell r="G80">
            <v>61.98695895439731</v>
          </cell>
          <cell r="H80">
            <v>78</v>
          </cell>
          <cell r="I80">
            <v>27657918.92</v>
          </cell>
          <cell r="J80">
            <v>0.05265716880110187</v>
          </cell>
          <cell r="K80">
            <v>-22.535488136518346</v>
          </cell>
          <cell r="L80">
            <v>61.98695895439731</v>
          </cell>
          <cell r="M80">
            <v>65</v>
          </cell>
          <cell r="N80">
            <v>478927</v>
          </cell>
          <cell r="O80">
            <v>0.09549650302408651</v>
          </cell>
          <cell r="P80">
            <v>-44.380855271791454</v>
          </cell>
          <cell r="Q80">
            <v>53.06318165598525</v>
          </cell>
          <cell r="R80">
            <v>65</v>
          </cell>
          <cell r="S80">
            <v>478927</v>
          </cell>
          <cell r="T80">
            <v>0.09549650302408651</v>
          </cell>
          <cell r="U80">
            <v>-44.380855271791454</v>
          </cell>
          <cell r="V80">
            <v>53.06318165598525</v>
          </cell>
          <cell r="W80">
            <v>75767</v>
          </cell>
          <cell r="X80">
            <v>34231</v>
          </cell>
          <cell r="Y80">
            <v>0.18545902546859325</v>
          </cell>
          <cell r="Z80">
            <v>0.08670737952725063</v>
          </cell>
          <cell r="AA80">
            <v>3219096.33</v>
          </cell>
          <cell r="AB80">
            <v>2495218.6899999995</v>
          </cell>
          <cell r="AC80">
            <v>0.082626224779728</v>
          </cell>
          <cell r="AD80">
            <v>0.04729113614636325</v>
          </cell>
          <cell r="AE80">
            <v>376537.7199999999</v>
          </cell>
          <cell r="AF80">
            <v>218779.20999999996</v>
          </cell>
          <cell r="AG80">
            <v>0.08262600331457386</v>
          </cell>
          <cell r="AH80">
            <v>0.04729085568642497</v>
          </cell>
          <cell r="AI80">
            <v>54</v>
          </cell>
          <cell r="AJ80">
            <v>861083</v>
          </cell>
          <cell r="AK80">
            <v>0.17996754066350826</v>
          </cell>
          <cell r="AL80">
            <v>-26.08875532929393</v>
          </cell>
          <cell r="AM80">
            <v>70</v>
          </cell>
          <cell r="AN80">
            <v>35703986.580000006</v>
          </cell>
          <cell r="AO80">
            <v>0.08494878550154525</v>
          </cell>
          <cell r="AP80">
            <v>-1.3249786924996565</v>
          </cell>
          <cell r="AQ80">
            <v>-17.52084648712199</v>
          </cell>
          <cell r="AR80">
            <v>-45.731597409980175</v>
          </cell>
          <cell r="AS80">
            <v>-43.41075982951336</v>
          </cell>
          <cell r="AT80">
            <v>-34.455601180546644</v>
          </cell>
          <cell r="AU80">
            <v>-35.212390210358514</v>
          </cell>
          <cell r="AV80">
            <v>-32.404863461801185</v>
          </cell>
          <cell r="AW80">
            <v>-36.85363522752334</v>
          </cell>
          <cell r="AX80">
            <v>-49.76200827118795</v>
          </cell>
          <cell r="AY80">
            <v>-50.32016316463501</v>
          </cell>
          <cell r="AZ80">
            <v>-49.08679968951189</v>
          </cell>
          <cell r="BA80">
            <v>-52.55458709194484</v>
          </cell>
          <cell r="BB80">
            <v>-37.62295688188744</v>
          </cell>
          <cell r="BC80">
            <v>-54.820700304882074</v>
          </cell>
          <cell r="BD80">
            <v>54</v>
          </cell>
          <cell r="BE80">
            <v>861083</v>
          </cell>
          <cell r="BF80">
            <v>0.17996754066350826</v>
          </cell>
          <cell r="BG80">
            <v>70</v>
          </cell>
          <cell r="BH80">
            <v>35703986.580000006</v>
          </cell>
          <cell r="BI80">
            <v>0.08494878550154525</v>
          </cell>
          <cell r="BJ80">
            <v>56</v>
          </cell>
          <cell r="BK80">
            <v>69</v>
          </cell>
          <cell r="BL80">
            <v>69</v>
          </cell>
          <cell r="BM80">
            <v>79</v>
          </cell>
          <cell r="BN80">
            <v>4407840.869999999</v>
          </cell>
          <cell r="BO80">
            <v>2990196.6000000006</v>
          </cell>
          <cell r="BP80">
            <v>39140</v>
          </cell>
          <cell r="BQ80">
            <v>33060</v>
          </cell>
          <cell r="BR80">
            <v>40863</v>
          </cell>
          <cell r="BS80">
            <v>41455</v>
          </cell>
          <cell r="BT80">
            <v>44531</v>
          </cell>
          <cell r="BU80">
            <v>42949</v>
          </cell>
          <cell r="BV80">
            <v>45068</v>
          </cell>
          <cell r="BW80">
            <v>41896</v>
          </cell>
          <cell r="BX80">
            <v>44602</v>
          </cell>
          <cell r="BY80">
            <v>37396</v>
          </cell>
          <cell r="BZ80">
            <v>33736</v>
          </cell>
          <cell r="CA80">
            <v>2990196.6000000006</v>
          </cell>
          <cell r="CB80">
            <v>4407840.869999999</v>
          </cell>
        </row>
        <row r="81">
          <cell r="B81" t="str">
            <v>Dallas</v>
          </cell>
          <cell r="C81">
            <v>79</v>
          </cell>
          <cell r="D81">
            <v>27474432.16</v>
          </cell>
          <cell r="E81">
            <v>0.05230783328811429</v>
          </cell>
          <cell r="F81">
            <v>32.22149895099597</v>
          </cell>
          <cell r="G81">
            <v>105.80339862992206</v>
          </cell>
          <cell r="H81">
            <v>79</v>
          </cell>
          <cell r="I81">
            <v>27474432.16</v>
          </cell>
          <cell r="J81">
            <v>0.05230783328811429</v>
          </cell>
          <cell r="K81">
            <v>32.22149895099597</v>
          </cell>
          <cell r="L81">
            <v>105.80339862992206</v>
          </cell>
          <cell r="M81">
            <v>63</v>
          </cell>
          <cell r="N81">
            <v>566650</v>
          </cell>
          <cell r="O81">
            <v>0.1129881870067852</v>
          </cell>
          <cell r="P81">
            <v>5.041393705487396</v>
          </cell>
          <cell r="Q81">
            <v>100.21424426480338</v>
          </cell>
          <cell r="R81">
            <v>63</v>
          </cell>
          <cell r="S81">
            <v>566650</v>
          </cell>
          <cell r="T81">
            <v>0.1129881870067852</v>
          </cell>
          <cell r="U81">
            <v>5.041393705487396</v>
          </cell>
          <cell r="V81">
            <v>100.21424426480338</v>
          </cell>
          <cell r="W81">
            <v>44692</v>
          </cell>
          <cell r="X81">
            <v>44528</v>
          </cell>
          <cell r="Y81">
            <v>0.1093950501701581</v>
          </cell>
          <cell r="Z81">
            <v>0.11278975769300974</v>
          </cell>
          <cell r="AA81">
            <v>1777656.8100000003</v>
          </cell>
          <cell r="AB81">
            <v>2663161.8800000004</v>
          </cell>
          <cell r="AC81">
            <v>0.04562804467683458</v>
          </cell>
          <cell r="AD81">
            <v>0.05047411337195649</v>
          </cell>
          <cell r="AE81">
            <v>207932.03</v>
          </cell>
          <cell r="AF81">
            <v>233504.88000000003</v>
          </cell>
          <cell r="AG81">
            <v>0.04562781279916942</v>
          </cell>
          <cell r="AH81">
            <v>0.05047392566302797</v>
          </cell>
          <cell r="AI81">
            <v>65</v>
          </cell>
          <cell r="AJ81">
            <v>539454</v>
          </cell>
          <cell r="AK81">
            <v>0.1127466338100882</v>
          </cell>
          <cell r="AL81">
            <v>-2.596445866450958</v>
          </cell>
          <cell r="AM81">
            <v>79</v>
          </cell>
          <cell r="AN81">
            <v>20779095.970000003</v>
          </cell>
          <cell r="AO81">
            <v>0.049438707986192425</v>
          </cell>
          <cell r="AP81">
            <v>29.149083517206485</v>
          </cell>
          <cell r="AQ81">
            <v>-14.672470740974086</v>
          </cell>
          <cell r="AR81">
            <v>-4.005883370825403</v>
          </cell>
          <cell r="AS81">
            <v>16.996778260260538</v>
          </cell>
          <cell r="AT81">
            <v>21.720544270906082</v>
          </cell>
          <cell r="AU81">
            <v>12.2263203327317</v>
          </cell>
          <cell r="AV81">
            <v>7.385748321420826</v>
          </cell>
          <cell r="AW81">
            <v>9.685635612666355</v>
          </cell>
          <cell r="AX81">
            <v>-1.9782131780013645</v>
          </cell>
          <cell r="AY81">
            <v>4.999179116729602</v>
          </cell>
          <cell r="AZ81">
            <v>1.6992024151928797</v>
          </cell>
          <cell r="BA81">
            <v>-3.855450330863419</v>
          </cell>
          <cell r="BB81">
            <v>8.758501328523028</v>
          </cell>
          <cell r="BC81">
            <v>-0.3669560547749029</v>
          </cell>
          <cell r="BD81">
            <v>65</v>
          </cell>
          <cell r="BE81">
            <v>539454</v>
          </cell>
          <cell r="BF81">
            <v>0.1127466338100882</v>
          </cell>
          <cell r="BG81">
            <v>79</v>
          </cell>
          <cell r="BH81">
            <v>20779095.970000003</v>
          </cell>
          <cell r="BI81">
            <v>0.049438707986192425</v>
          </cell>
          <cell r="BJ81">
            <v>65</v>
          </cell>
          <cell r="BK81">
            <v>81</v>
          </cell>
          <cell r="BL81">
            <v>63</v>
          </cell>
          <cell r="BM81">
            <v>77</v>
          </cell>
          <cell r="BN81">
            <v>2562757.14</v>
          </cell>
          <cell r="BO81">
            <v>2958379.39</v>
          </cell>
          <cell r="BP81">
            <v>55475</v>
          </cell>
          <cell r="BQ81">
            <v>41762</v>
          </cell>
          <cell r="BR81">
            <v>43565</v>
          </cell>
          <cell r="BS81">
            <v>42903</v>
          </cell>
          <cell r="BT81">
            <v>44622</v>
          </cell>
          <cell r="BU81">
            <v>47801</v>
          </cell>
          <cell r="BV81">
            <v>51830</v>
          </cell>
          <cell r="BW81">
            <v>51164</v>
          </cell>
          <cell r="BX81">
            <v>49856</v>
          </cell>
          <cell r="BY81">
            <v>48528</v>
          </cell>
          <cell r="BZ81">
            <v>44616</v>
          </cell>
          <cell r="CA81">
            <v>2958379.39</v>
          </cell>
          <cell r="CB81">
            <v>2562757.14</v>
          </cell>
        </row>
        <row r="82">
          <cell r="B82" t="str">
            <v>Oxapharma</v>
          </cell>
          <cell r="C82">
            <v>80</v>
          </cell>
          <cell r="D82">
            <v>27091526.92</v>
          </cell>
          <cell r="E82">
            <v>0.051578830288437176</v>
          </cell>
          <cell r="F82">
            <v>4.56076514315884</v>
          </cell>
          <cell r="G82">
            <v>83.6693306554589</v>
          </cell>
          <cell r="H82">
            <v>80</v>
          </cell>
          <cell r="I82">
            <v>27091526.92</v>
          </cell>
          <cell r="J82">
            <v>0.051578830288437176</v>
          </cell>
          <cell r="K82">
            <v>4.56076514315884</v>
          </cell>
          <cell r="L82">
            <v>83.6693306554589</v>
          </cell>
          <cell r="M82">
            <v>95</v>
          </cell>
          <cell r="N82">
            <v>141868</v>
          </cell>
          <cell r="O82">
            <v>0.02828802279057373</v>
          </cell>
          <cell r="P82">
            <v>-17.348977844063683</v>
          </cell>
          <cell r="Q82">
            <v>78.85281631252748</v>
          </cell>
          <cell r="R82">
            <v>95</v>
          </cell>
          <cell r="S82">
            <v>141868</v>
          </cell>
          <cell r="T82">
            <v>0.02828802279057373</v>
          </cell>
          <cell r="U82">
            <v>-17.348977844063683</v>
          </cell>
          <cell r="V82">
            <v>78.85281631252748</v>
          </cell>
          <cell r="W82">
            <v>11194</v>
          </cell>
          <cell r="X82">
            <v>11664</v>
          </cell>
          <cell r="Y82">
            <v>0.02740016538988521</v>
          </cell>
          <cell r="Z82">
            <v>0.029544999410062552</v>
          </cell>
          <cell r="AA82">
            <v>1882327.4600000007</v>
          </cell>
          <cell r="AB82">
            <v>2541500.190000001</v>
          </cell>
          <cell r="AC82">
            <v>0.048314680853000294</v>
          </cell>
          <cell r="AD82">
            <v>0.0481682956219353</v>
          </cell>
          <cell r="AE82">
            <v>220173.30000000002</v>
          </cell>
          <cell r="AF82">
            <v>222835.21999999997</v>
          </cell>
          <cell r="AG82">
            <v>0.048313990469748075</v>
          </cell>
          <cell r="AH82">
            <v>0.048167594310596334</v>
          </cell>
          <cell r="AI82">
            <v>95</v>
          </cell>
          <cell r="AJ82">
            <v>171647</v>
          </cell>
          <cell r="AK82">
            <v>0.03587446094310212</v>
          </cell>
          <cell r="AL82">
            <v>17.64218058201856</v>
          </cell>
          <cell r="AM82">
            <v>73</v>
          </cell>
          <cell r="AN82">
            <v>25909839.970000006</v>
          </cell>
          <cell r="AO82">
            <v>0.06164604148781006</v>
          </cell>
          <cell r="AP82">
            <v>50.25085898601591</v>
          </cell>
          <cell r="AQ82">
            <v>11.79466693298712</v>
          </cell>
          <cell r="AR82">
            <v>20.720436883007775</v>
          </cell>
          <cell r="AS82">
            <v>11.30268199233717</v>
          </cell>
          <cell r="AT82">
            <v>2.6990891618617896</v>
          </cell>
          <cell r="AU82">
            <v>-21.67967490163194</v>
          </cell>
          <cell r="AV82">
            <v>-36.05376344086022</v>
          </cell>
          <cell r="AW82">
            <v>-21.51222651222652</v>
          </cell>
          <cell r="AX82">
            <v>-28.091546696197856</v>
          </cell>
          <cell r="AY82">
            <v>-28.805944358043888</v>
          </cell>
          <cell r="AZ82">
            <v>-25.859186327326768</v>
          </cell>
          <cell r="BA82">
            <v>-23.003282275711157</v>
          </cell>
          <cell r="BB82">
            <v>-19.405168210628965</v>
          </cell>
          <cell r="BC82">
            <v>4.198677863140965</v>
          </cell>
          <cell r="BD82">
            <v>95</v>
          </cell>
          <cell r="BE82">
            <v>171647</v>
          </cell>
          <cell r="BF82">
            <v>0.03587446094310212</v>
          </cell>
          <cell r="BG82">
            <v>73</v>
          </cell>
          <cell r="BH82">
            <v>25909839.970000006</v>
          </cell>
          <cell r="BI82">
            <v>0.06164604148781006</v>
          </cell>
          <cell r="BJ82">
            <v>95</v>
          </cell>
          <cell r="BK82">
            <v>79</v>
          </cell>
          <cell r="BL82">
            <v>94</v>
          </cell>
          <cell r="BM82">
            <v>78</v>
          </cell>
          <cell r="BN82">
            <v>3175944.34</v>
          </cell>
          <cell r="BO82">
            <v>2928959.2999999993</v>
          </cell>
          <cell r="BP82">
            <v>11495</v>
          </cell>
          <cell r="BQ82">
            <v>11039</v>
          </cell>
          <cell r="BR82">
            <v>12290</v>
          </cell>
          <cell r="BS82">
            <v>12142</v>
          </cell>
          <cell r="BT82">
            <v>11894</v>
          </cell>
          <cell r="BU82">
            <v>12197</v>
          </cell>
          <cell r="BV82">
            <v>13636</v>
          </cell>
          <cell r="BW82">
            <v>12360</v>
          </cell>
          <cell r="BX82">
            <v>11973</v>
          </cell>
          <cell r="BY82">
            <v>11260</v>
          </cell>
          <cell r="BZ82">
            <v>9918</v>
          </cell>
          <cell r="CA82">
            <v>2928959.2999999993</v>
          </cell>
          <cell r="CB82">
            <v>3175944.34</v>
          </cell>
        </row>
        <row r="83">
          <cell r="B83" t="str">
            <v>Biol</v>
          </cell>
          <cell r="C83">
            <v>81</v>
          </cell>
          <cell r="D83">
            <v>26024522.090000004</v>
          </cell>
          <cell r="E83">
            <v>0.04954738845771173</v>
          </cell>
          <cell r="F83">
            <v>39.72923439110878</v>
          </cell>
          <cell r="G83">
            <v>111.8110746272472</v>
          </cell>
          <cell r="H83">
            <v>81</v>
          </cell>
          <cell r="I83">
            <v>26024522.090000004</v>
          </cell>
          <cell r="J83">
            <v>0.04954738845771173</v>
          </cell>
          <cell r="K83">
            <v>39.72923439110878</v>
          </cell>
          <cell r="L83">
            <v>111.8110746272472</v>
          </cell>
          <cell r="M83">
            <v>78</v>
          </cell>
          <cell r="N83">
            <v>342170</v>
          </cell>
          <cell r="O83">
            <v>0.06822759719070272</v>
          </cell>
          <cell r="P83">
            <v>18.76614000499819</v>
          </cell>
          <cell r="Q83">
            <v>113.30827348139955</v>
          </cell>
          <cell r="R83">
            <v>78</v>
          </cell>
          <cell r="S83">
            <v>342170</v>
          </cell>
          <cell r="T83">
            <v>0.06822759719070272</v>
          </cell>
          <cell r="U83">
            <v>18.76614000499819</v>
          </cell>
          <cell r="V83">
            <v>113.30827348139955</v>
          </cell>
          <cell r="W83">
            <v>25916</v>
          </cell>
          <cell r="X83">
            <v>24850</v>
          </cell>
          <cell r="Y83">
            <v>0.06343600913384538</v>
          </cell>
          <cell r="Z83">
            <v>0.06294523622599918</v>
          </cell>
          <cell r="AA83">
            <v>1785142.5499999998</v>
          </cell>
          <cell r="AB83">
            <v>2413174.96</v>
          </cell>
          <cell r="AC83">
            <v>0.045820185070434595</v>
          </cell>
          <cell r="AD83">
            <v>0.04573618578432287</v>
          </cell>
          <cell r="AE83">
            <v>208805.86000000002</v>
          </cell>
          <cell r="AF83">
            <v>211584.15999999997</v>
          </cell>
          <cell r="AG83">
            <v>0.04581956272657743</v>
          </cell>
          <cell r="AH83">
            <v>0.04573558875221029</v>
          </cell>
          <cell r="AI83">
            <v>83</v>
          </cell>
          <cell r="AJ83">
            <v>288104</v>
          </cell>
          <cell r="AK83">
            <v>0.060214135379887165</v>
          </cell>
          <cell r="AL83">
            <v>-1.5369052053820775</v>
          </cell>
          <cell r="AM83">
            <v>81</v>
          </cell>
          <cell r="AN83">
            <v>18624965.78</v>
          </cell>
          <cell r="AO83">
            <v>0.04431348918064825</v>
          </cell>
          <cell r="AP83">
            <v>37.21831172768293</v>
          </cell>
          <cell r="AQ83">
            <v>19.920410901855547</v>
          </cell>
          <cell r="AR83">
            <v>15.596161792387853</v>
          </cell>
          <cell r="AS83">
            <v>10.819716529746316</v>
          </cell>
          <cell r="AT83">
            <v>-1.1642156862745057</v>
          </cell>
          <cell r="AU83">
            <v>45.70518411771398</v>
          </cell>
          <cell r="AV83">
            <v>46.45123542913723</v>
          </cell>
          <cell r="AW83">
            <v>34.957849054721414</v>
          </cell>
          <cell r="AX83">
            <v>33.39966532495138</v>
          </cell>
          <cell r="AY83">
            <v>23.55749921906376</v>
          </cell>
          <cell r="AZ83">
            <v>14.001945840765373</v>
          </cell>
          <cell r="BA83">
            <v>11.646969877840107</v>
          </cell>
          <cell r="BB83">
            <v>5.240624099460711</v>
          </cell>
          <cell r="BC83">
            <v>-4.113289087822192</v>
          </cell>
          <cell r="BD83">
            <v>83</v>
          </cell>
          <cell r="BE83">
            <v>288104</v>
          </cell>
          <cell r="BF83">
            <v>0.060214135379887165</v>
          </cell>
          <cell r="BG83">
            <v>81</v>
          </cell>
          <cell r="BH83">
            <v>18624965.78</v>
          </cell>
          <cell r="BI83">
            <v>0.04431348918064825</v>
          </cell>
          <cell r="BJ83">
            <v>80</v>
          </cell>
          <cell r="BK83">
            <v>80</v>
          </cell>
          <cell r="BL83">
            <v>78</v>
          </cell>
          <cell r="BM83">
            <v>80</v>
          </cell>
          <cell r="BN83">
            <v>2292738.87</v>
          </cell>
          <cell r="BO83">
            <v>2812807.610000001</v>
          </cell>
          <cell r="BP83">
            <v>25178</v>
          </cell>
          <cell r="BQ83">
            <v>24551</v>
          </cell>
          <cell r="BR83">
            <v>30647</v>
          </cell>
          <cell r="BS83">
            <v>38421</v>
          </cell>
          <cell r="BT83">
            <v>32540</v>
          </cell>
          <cell r="BU83">
            <v>27055</v>
          </cell>
          <cell r="BV83">
            <v>29496</v>
          </cell>
          <cell r="BW83">
            <v>27688</v>
          </cell>
          <cell r="BX83">
            <v>28122</v>
          </cell>
          <cell r="BY83">
            <v>28058</v>
          </cell>
          <cell r="BZ83">
            <v>25564</v>
          </cell>
          <cell r="CA83">
            <v>2812807.610000001</v>
          </cell>
          <cell r="CB83">
            <v>2292738.87</v>
          </cell>
        </row>
        <row r="84">
          <cell r="B84" t="str">
            <v>Alvear</v>
          </cell>
          <cell r="C84">
            <v>82</v>
          </cell>
          <cell r="D84">
            <v>25544082.36</v>
          </cell>
          <cell r="E84">
            <v>0.04863269216279012</v>
          </cell>
          <cell r="F84">
            <v>31.25359463174695</v>
          </cell>
          <cell r="G84">
            <v>105.02888338589898</v>
          </cell>
          <cell r="H84">
            <v>82</v>
          </cell>
          <cell r="I84">
            <v>25544082.36</v>
          </cell>
          <cell r="J84">
            <v>0.04863269216279012</v>
          </cell>
          <cell r="K84">
            <v>31.25359463174695</v>
          </cell>
          <cell r="L84">
            <v>105.02888338589898</v>
          </cell>
          <cell r="M84">
            <v>103</v>
          </cell>
          <cell r="N84">
            <v>82999</v>
          </cell>
          <cell r="O84">
            <v>0.01654973358047501</v>
          </cell>
          <cell r="P84">
            <v>11.25722175305961</v>
          </cell>
          <cell r="Q84">
            <v>106.14442557993264</v>
          </cell>
          <cell r="R84">
            <v>103</v>
          </cell>
          <cell r="S84">
            <v>82999</v>
          </cell>
          <cell r="T84">
            <v>0.01654973358047501</v>
          </cell>
          <cell r="U84">
            <v>11.25722175305961</v>
          </cell>
          <cell r="V84">
            <v>106.14442557993264</v>
          </cell>
          <cell r="W84">
            <v>6886</v>
          </cell>
          <cell r="X84">
            <v>8387</v>
          </cell>
          <cell r="Y84">
            <v>0.016855238420113414</v>
          </cell>
          <cell r="Z84">
            <v>0.021244333852211476</v>
          </cell>
          <cell r="AA84">
            <v>1892999.76</v>
          </cell>
          <cell r="AB84">
            <v>3094450.23</v>
          </cell>
          <cell r="AC84">
            <v>0.048588612344424985</v>
          </cell>
          <cell r="AD84">
            <v>0.05864819292655873</v>
          </cell>
          <cell r="AE84">
            <v>221425.06999999998</v>
          </cell>
          <cell r="AF84">
            <v>271321.4</v>
          </cell>
          <cell r="AG84">
            <v>0.04858867411145356</v>
          </cell>
          <cell r="AH84">
            <v>0.058648265399800954</v>
          </cell>
          <cell r="AI84">
            <v>106</v>
          </cell>
          <cell r="AJ84">
            <v>74601</v>
          </cell>
          <cell r="AK84">
            <v>0.015591712414527264</v>
          </cell>
          <cell r="AL84">
            <v>24.794660332223685</v>
          </cell>
          <cell r="AM84">
            <v>80</v>
          </cell>
          <cell r="AN84">
            <v>19461624.979999997</v>
          </cell>
          <cell r="AO84">
            <v>0.04630411234984097</v>
          </cell>
          <cell r="AP84">
            <v>67.65910152347485</v>
          </cell>
          <cell r="AQ84">
            <v>20.132588974180045</v>
          </cell>
          <cell r="AR84">
            <v>-3.6927391710813384</v>
          </cell>
          <cell r="AS84">
            <v>18.042997789833226</v>
          </cell>
          <cell r="AT84">
            <v>13.230180806675929</v>
          </cell>
          <cell r="AU84">
            <v>19.00812738430917</v>
          </cell>
          <cell r="AV84">
            <v>-7.236737925574033</v>
          </cell>
          <cell r="AW84">
            <v>16.31909963588216</v>
          </cell>
          <cell r="AX84">
            <v>25.692657077971237</v>
          </cell>
          <cell r="AY84">
            <v>7.650000000000001</v>
          </cell>
          <cell r="AZ84">
            <v>13.423249839434813</v>
          </cell>
          <cell r="BA84">
            <v>22.04701416265149</v>
          </cell>
          <cell r="BB84">
            <v>-10.799999999999999</v>
          </cell>
          <cell r="BC84">
            <v>21.79785071158873</v>
          </cell>
          <cell r="BD84">
            <v>106</v>
          </cell>
          <cell r="BE84">
            <v>74601</v>
          </cell>
          <cell r="BF84">
            <v>0.015591712414527264</v>
          </cell>
          <cell r="BG84">
            <v>80</v>
          </cell>
          <cell r="BH84">
            <v>19461624.979999997</v>
          </cell>
          <cell r="BI84">
            <v>0.04630411234984097</v>
          </cell>
          <cell r="BJ84">
            <v>105</v>
          </cell>
          <cell r="BK84">
            <v>78</v>
          </cell>
          <cell r="BL84">
            <v>99</v>
          </cell>
          <cell r="BM84">
            <v>73</v>
          </cell>
          <cell r="BN84">
            <v>2394605.55</v>
          </cell>
          <cell r="BO84">
            <v>2741393.36</v>
          </cell>
          <cell r="BP84">
            <v>6181</v>
          </cell>
          <cell r="BQ84">
            <v>5875</v>
          </cell>
          <cell r="BR84">
            <v>6513</v>
          </cell>
          <cell r="BS84">
            <v>7175</v>
          </cell>
          <cell r="BT84">
            <v>5858</v>
          </cell>
          <cell r="BU84">
            <v>7028</v>
          </cell>
          <cell r="BV84">
            <v>8302</v>
          </cell>
          <cell r="BW84">
            <v>6459</v>
          </cell>
          <cell r="BX84">
            <v>7064</v>
          </cell>
          <cell r="BY84">
            <v>8359</v>
          </cell>
          <cell r="BZ84">
            <v>5798</v>
          </cell>
          <cell r="CA84">
            <v>2741393.36</v>
          </cell>
          <cell r="CB84">
            <v>2394605.55</v>
          </cell>
        </row>
        <row r="85">
          <cell r="B85" t="str">
            <v>Gramon-Millet</v>
          </cell>
          <cell r="C85">
            <v>83</v>
          </cell>
          <cell r="D85">
            <v>24131975.11</v>
          </cell>
          <cell r="E85">
            <v>0.04594421910581184</v>
          </cell>
          <cell r="F85">
            <v>30.558663635285278</v>
          </cell>
          <cell r="G85">
            <v>104.47280088931366</v>
          </cell>
          <cell r="H85">
            <v>83</v>
          </cell>
          <cell r="I85">
            <v>24131975.11</v>
          </cell>
          <cell r="J85">
            <v>0.04594421910581184</v>
          </cell>
          <cell r="K85">
            <v>30.558663635285278</v>
          </cell>
          <cell r="L85">
            <v>104.47280088931366</v>
          </cell>
          <cell r="M85">
            <v>70</v>
          </cell>
          <cell r="N85">
            <v>428304</v>
          </cell>
          <cell r="O85">
            <v>0.08540243968543922</v>
          </cell>
          <cell r="P85">
            <v>0.9248808258655483</v>
          </cell>
          <cell r="Q85">
            <v>96.28690464482193</v>
          </cell>
          <cell r="R85">
            <v>70</v>
          </cell>
          <cell r="S85">
            <v>428304</v>
          </cell>
          <cell r="T85">
            <v>0.08540243968543922</v>
          </cell>
          <cell r="U85">
            <v>0.9248808258655483</v>
          </cell>
          <cell r="V85">
            <v>96.28690464482193</v>
          </cell>
          <cell r="W85">
            <v>29841</v>
          </cell>
          <cell r="X85">
            <v>21997</v>
          </cell>
          <cell r="Y85">
            <v>0.0730434460782173</v>
          </cell>
          <cell r="Z85">
            <v>0.0557185658456058</v>
          </cell>
          <cell r="AA85">
            <v>1584962.52</v>
          </cell>
          <cell r="AB85">
            <v>1731393.9</v>
          </cell>
          <cell r="AC85">
            <v>0.040682059814272205</v>
          </cell>
          <cell r="AD85">
            <v>0.03281459255496474</v>
          </cell>
          <cell r="AE85">
            <v>185392.94999999998</v>
          </cell>
          <cell r="AF85">
            <v>151807.93</v>
          </cell>
          <cell r="AG85">
            <v>0.04068192291916631</v>
          </cell>
          <cell r="AH85">
            <v>0.03281448410790452</v>
          </cell>
          <cell r="AI85">
            <v>69</v>
          </cell>
          <cell r="AJ85">
            <v>424379</v>
          </cell>
          <cell r="AK85">
            <v>0.08869579928908011</v>
          </cell>
          <cell r="AL85">
            <v>1.6973563130248115</v>
          </cell>
          <cell r="AM85">
            <v>82</v>
          </cell>
          <cell r="AN85">
            <v>18483626.009999998</v>
          </cell>
          <cell r="AO85">
            <v>0.04397720623427011</v>
          </cell>
          <cell r="AP85">
            <v>28.46980119126068</v>
          </cell>
          <cell r="AQ85">
            <v>1.0052802599512578</v>
          </cell>
          <cell r="AR85">
            <v>10.637341073545636</v>
          </cell>
          <cell r="AS85">
            <v>5.985675306957705</v>
          </cell>
          <cell r="AT85">
            <v>-14.50677499532298</v>
          </cell>
          <cell r="AU85">
            <v>-5.812875718333732</v>
          </cell>
          <cell r="AV85">
            <v>-4.008644545766016</v>
          </cell>
          <cell r="AW85">
            <v>12.192127299069334</v>
          </cell>
          <cell r="AX85">
            <v>6.109421275914517</v>
          </cell>
          <cell r="AY85">
            <v>3.145687590966717</v>
          </cell>
          <cell r="AZ85">
            <v>10.125729099157477</v>
          </cell>
          <cell r="BA85">
            <v>15.471333151993228</v>
          </cell>
          <cell r="BB85">
            <v>-5.170782974251187</v>
          </cell>
          <cell r="BC85">
            <v>-26.285982373244863</v>
          </cell>
          <cell r="BD85">
            <v>69</v>
          </cell>
          <cell r="BE85">
            <v>424379</v>
          </cell>
          <cell r="BF85">
            <v>0.08869579928908011</v>
          </cell>
          <cell r="BG85">
            <v>82</v>
          </cell>
          <cell r="BH85">
            <v>18483626.009999998</v>
          </cell>
          <cell r="BI85">
            <v>0.04397720623427011</v>
          </cell>
          <cell r="BJ85">
            <v>76</v>
          </cell>
          <cell r="BK85">
            <v>83</v>
          </cell>
          <cell r="BL85">
            <v>79</v>
          </cell>
          <cell r="BM85">
            <v>87</v>
          </cell>
          <cell r="BN85">
            <v>2270763.62</v>
          </cell>
          <cell r="BO85">
            <v>2615288.4</v>
          </cell>
          <cell r="BP85">
            <v>27063</v>
          </cell>
          <cell r="BQ85">
            <v>24860</v>
          </cell>
          <cell r="BR85">
            <v>31989</v>
          </cell>
          <cell r="BS85">
            <v>35566</v>
          </cell>
          <cell r="BT85">
            <v>36422</v>
          </cell>
          <cell r="BU85">
            <v>45688</v>
          </cell>
          <cell r="BV85">
            <v>53025</v>
          </cell>
          <cell r="BW85">
            <v>43938</v>
          </cell>
          <cell r="BX85">
            <v>42481</v>
          </cell>
          <cell r="BY85">
            <v>38206</v>
          </cell>
          <cell r="BZ85">
            <v>27069</v>
          </cell>
          <cell r="CA85">
            <v>2615288.4</v>
          </cell>
          <cell r="CB85">
            <v>2270763.62</v>
          </cell>
        </row>
        <row r="86">
          <cell r="B86" t="str">
            <v>Szama</v>
          </cell>
          <cell r="C86">
            <v>84</v>
          </cell>
          <cell r="D86">
            <v>22554540.459999997</v>
          </cell>
          <cell r="E86">
            <v>0.04294098365349831</v>
          </cell>
          <cell r="F86">
            <v>32.513977848008025</v>
          </cell>
          <cell r="G86">
            <v>106.03743970173652</v>
          </cell>
          <cell r="H86">
            <v>84</v>
          </cell>
          <cell r="I86">
            <v>22554540.459999997</v>
          </cell>
          <cell r="J86">
            <v>0.04294098365349831</v>
          </cell>
          <cell r="K86">
            <v>32.513977848008025</v>
          </cell>
          <cell r="L86">
            <v>106.03743970173652</v>
          </cell>
          <cell r="M86">
            <v>91</v>
          </cell>
          <cell r="N86">
            <v>203478</v>
          </cell>
          <cell r="O86">
            <v>0.04057285858248767</v>
          </cell>
          <cell r="P86">
            <v>1.7888765495092551</v>
          </cell>
          <cell r="Q86">
            <v>97.11119567370659</v>
          </cell>
          <cell r="R86">
            <v>91</v>
          </cell>
          <cell r="S86">
            <v>203478</v>
          </cell>
          <cell r="T86">
            <v>0.04057285858248767</v>
          </cell>
          <cell r="U86">
            <v>1.7888765495092551</v>
          </cell>
          <cell r="V86">
            <v>97.11119567370659</v>
          </cell>
          <cell r="W86">
            <v>18511</v>
          </cell>
          <cell r="X86">
            <v>13586</v>
          </cell>
          <cell r="Y86">
            <v>0.04531038605790291</v>
          </cell>
          <cell r="Z86">
            <v>0.03441343981353823</v>
          </cell>
          <cell r="AA86">
            <v>1672655.64</v>
          </cell>
          <cell r="AB86">
            <v>1893376.1800000002</v>
          </cell>
          <cell r="AC86">
            <v>0.04293292487140942</v>
          </cell>
          <cell r="AD86">
            <v>0.03588459442994201</v>
          </cell>
          <cell r="AE86">
            <v>195648.08</v>
          </cell>
          <cell r="AF86">
            <v>166007.98999999996</v>
          </cell>
          <cell r="AG86">
            <v>0.0429322695919283</v>
          </cell>
          <cell r="AH86">
            <v>0.0358839393280718</v>
          </cell>
          <cell r="AI86">
            <v>92</v>
          </cell>
          <cell r="AJ86">
            <v>199902</v>
          </cell>
          <cell r="AK86">
            <v>0.04177979511117584</v>
          </cell>
          <cell r="AL86">
            <v>-11.586517410514862</v>
          </cell>
          <cell r="AM86">
            <v>83</v>
          </cell>
          <cell r="AN86">
            <v>17020499.14</v>
          </cell>
          <cell r="AO86">
            <v>0.04049605853770448</v>
          </cell>
          <cell r="AP86">
            <v>52.93649798992255</v>
          </cell>
          <cell r="AQ86">
            <v>-0.3499138673557223</v>
          </cell>
          <cell r="AR86">
            <v>1.1195477470487214</v>
          </cell>
          <cell r="AS86">
            <v>2.6393717007853645</v>
          </cell>
          <cell r="AT86">
            <v>5.903531832209397</v>
          </cell>
          <cell r="AU86">
            <v>8.207318480895754</v>
          </cell>
          <cell r="AV86">
            <v>-4.770338882985003</v>
          </cell>
          <cell r="AW86">
            <v>17.173024523160763</v>
          </cell>
          <cell r="AX86">
            <v>13.519049569848418</v>
          </cell>
          <cell r="AY86">
            <v>16.160689070883926</v>
          </cell>
          <cell r="AZ86">
            <v>-0.9428958689374767</v>
          </cell>
          <cell r="BA86">
            <v>0.3047529742718158</v>
          </cell>
          <cell r="BB86">
            <v>-4.785878550562495</v>
          </cell>
          <cell r="BC86">
            <v>-26.605801955593968</v>
          </cell>
          <cell r="BD86">
            <v>92</v>
          </cell>
          <cell r="BE86">
            <v>199902</v>
          </cell>
          <cell r="BF86">
            <v>0.04177979511117584</v>
          </cell>
          <cell r="BG86">
            <v>83</v>
          </cell>
          <cell r="BH86">
            <v>17020499.14</v>
          </cell>
          <cell r="BI86">
            <v>0.04049605853770448</v>
          </cell>
          <cell r="BJ86">
            <v>90</v>
          </cell>
          <cell r="BK86">
            <v>82</v>
          </cell>
          <cell r="BL86">
            <v>92</v>
          </cell>
          <cell r="BM86">
            <v>82</v>
          </cell>
          <cell r="BN86">
            <v>2098442.7500000005</v>
          </cell>
          <cell r="BO86">
            <v>2437963.89</v>
          </cell>
          <cell r="BP86">
            <v>18245</v>
          </cell>
          <cell r="BQ86">
            <v>15944</v>
          </cell>
          <cell r="BR86">
            <v>18531</v>
          </cell>
          <cell r="BS86">
            <v>18748</v>
          </cell>
          <cell r="BT86">
            <v>16130</v>
          </cell>
          <cell r="BU86">
            <v>17201</v>
          </cell>
          <cell r="BV86">
            <v>19397</v>
          </cell>
          <cell r="BW86">
            <v>16453</v>
          </cell>
          <cell r="BX86">
            <v>16809</v>
          </cell>
          <cell r="BY86">
            <v>17115</v>
          </cell>
          <cell r="BZ86">
            <v>15319</v>
          </cell>
          <cell r="CA86">
            <v>2437963.89</v>
          </cell>
          <cell r="CB86">
            <v>2098442.7500000005</v>
          </cell>
        </row>
        <row r="87">
          <cell r="B87" t="str">
            <v>Lersan</v>
          </cell>
          <cell r="C87">
            <v>85</v>
          </cell>
          <cell r="D87">
            <v>19074797.14</v>
          </cell>
          <cell r="E87">
            <v>0.03631599382994197</v>
          </cell>
          <cell r="F87">
            <v>48.097791740925125</v>
          </cell>
          <cell r="G87">
            <v>118.50757872275844</v>
          </cell>
          <cell r="H87">
            <v>85</v>
          </cell>
          <cell r="I87">
            <v>19074797.14</v>
          </cell>
          <cell r="J87">
            <v>0.03631599382994197</v>
          </cell>
          <cell r="K87">
            <v>48.097791740925125</v>
          </cell>
          <cell r="L87">
            <v>118.50757872275844</v>
          </cell>
          <cell r="M87">
            <v>61</v>
          </cell>
          <cell r="N87">
            <v>633672</v>
          </cell>
          <cell r="O87">
            <v>0.1263521581875295</v>
          </cell>
          <cell r="P87">
            <v>-0.5082358704304735</v>
          </cell>
          <cell r="Q87">
            <v>94.91964644692278</v>
          </cell>
          <cell r="R87">
            <v>61</v>
          </cell>
          <cell r="S87">
            <v>633672</v>
          </cell>
          <cell r="T87">
            <v>0.1263521581875295</v>
          </cell>
          <cell r="U87">
            <v>-0.5082358704304735</v>
          </cell>
          <cell r="V87">
            <v>94.91964644692278</v>
          </cell>
          <cell r="W87">
            <v>56233</v>
          </cell>
          <cell r="X87">
            <v>55053</v>
          </cell>
          <cell r="Y87">
            <v>0.13764458641856486</v>
          </cell>
          <cell r="Z87">
            <v>0.13944966156740174</v>
          </cell>
          <cell r="AA87">
            <v>1399227.5599999998</v>
          </cell>
          <cell r="AB87">
            <v>2299911.67</v>
          </cell>
          <cell r="AC87">
            <v>0.035914703705232184</v>
          </cell>
          <cell r="AD87">
            <v>0.043589540406408105</v>
          </cell>
          <cell r="AE87">
            <v>163667.37</v>
          </cell>
          <cell r="AF87">
            <v>201655.41999999998</v>
          </cell>
          <cell r="AG87">
            <v>0.03591454438112492</v>
          </cell>
          <cell r="AH87">
            <v>0.04358941311473524</v>
          </cell>
          <cell r="AI87">
            <v>61</v>
          </cell>
          <cell r="AJ87">
            <v>636909</v>
          </cell>
          <cell r="AK87">
            <v>0.13311486390563324</v>
          </cell>
          <cell r="AL87">
            <v>3.7228299370245743</v>
          </cell>
          <cell r="AM87">
            <v>90</v>
          </cell>
          <cell r="AN87">
            <v>12879866.01</v>
          </cell>
          <cell r="AO87">
            <v>0.030644448415321282</v>
          </cell>
          <cell r="AP87">
            <v>67.32257356149431</v>
          </cell>
          <cell r="AQ87">
            <v>-20.168938103350364</v>
          </cell>
          <cell r="AR87">
            <v>-28.699033418403232</v>
          </cell>
          <cell r="AS87">
            <v>12.440359392750189</v>
          </cell>
          <cell r="AT87">
            <v>13.746435522563715</v>
          </cell>
          <cell r="AU87">
            <v>11.006566032627084</v>
          </cell>
          <cell r="AV87">
            <v>5.601272387801681</v>
          </cell>
          <cell r="AW87">
            <v>11.014319280046102</v>
          </cell>
          <cell r="AX87">
            <v>4.454160677208119</v>
          </cell>
          <cell r="AY87">
            <v>1.3365833841153751</v>
          </cell>
          <cell r="AZ87">
            <v>4.962557715438631</v>
          </cell>
          <cell r="BA87">
            <v>-5.938255228680978</v>
          </cell>
          <cell r="BB87">
            <v>-0.09430933461754831</v>
          </cell>
          <cell r="BC87">
            <v>-2.0984119645048316</v>
          </cell>
          <cell r="BD87">
            <v>61</v>
          </cell>
          <cell r="BE87">
            <v>636909</v>
          </cell>
          <cell r="BF87">
            <v>0.13311486390563324</v>
          </cell>
          <cell r="BG87">
            <v>90</v>
          </cell>
          <cell r="BH87">
            <v>12879866.01</v>
          </cell>
          <cell r="BI87">
            <v>0.030644448415321282</v>
          </cell>
          <cell r="BJ87">
            <v>61</v>
          </cell>
          <cell r="BK87">
            <v>86</v>
          </cell>
          <cell r="BL87">
            <v>61</v>
          </cell>
          <cell r="BM87">
            <v>81</v>
          </cell>
          <cell r="BN87">
            <v>1592379.48</v>
          </cell>
          <cell r="BO87">
            <v>2046736.28</v>
          </cell>
          <cell r="BP87">
            <v>70963</v>
          </cell>
          <cell r="BQ87">
            <v>54438</v>
          </cell>
          <cell r="BR87">
            <v>50260</v>
          </cell>
          <cell r="BS87">
            <v>49197</v>
          </cell>
          <cell r="BT87">
            <v>45813</v>
          </cell>
          <cell r="BU87">
            <v>50083</v>
          </cell>
          <cell r="BV87">
            <v>52319</v>
          </cell>
          <cell r="BW87">
            <v>49888</v>
          </cell>
          <cell r="BX87">
            <v>54104</v>
          </cell>
          <cell r="BY87">
            <v>51765</v>
          </cell>
          <cell r="BZ87">
            <v>49789</v>
          </cell>
          <cell r="CA87">
            <v>2046736.28</v>
          </cell>
          <cell r="CB87">
            <v>1592379.48</v>
          </cell>
        </row>
        <row r="88">
          <cell r="B88" t="str">
            <v>Rossmore Pharma</v>
          </cell>
          <cell r="C88">
            <v>86</v>
          </cell>
          <cell r="D88">
            <v>18991885.630000006</v>
          </cell>
          <cell r="E88">
            <v>0.036158140833472775</v>
          </cell>
          <cell r="F88">
            <v>41.77283213684828</v>
          </cell>
          <cell r="G88">
            <v>113.44635775931803</v>
          </cell>
          <cell r="H88">
            <v>86</v>
          </cell>
          <cell r="I88">
            <v>18991885.630000006</v>
          </cell>
          <cell r="J88">
            <v>0.036158140833472775</v>
          </cell>
          <cell r="K88">
            <v>41.77283213684828</v>
          </cell>
          <cell r="L88">
            <v>113.44635775931803</v>
          </cell>
          <cell r="M88">
            <v>99</v>
          </cell>
          <cell r="N88">
            <v>97909</v>
          </cell>
          <cell r="O88">
            <v>0.019522739612895672</v>
          </cell>
          <cell r="P88">
            <v>14.816943030701024</v>
          </cell>
          <cell r="Q88">
            <v>109.54056080860622</v>
          </cell>
          <cell r="R88">
            <v>99</v>
          </cell>
          <cell r="S88">
            <v>97909</v>
          </cell>
          <cell r="T88">
            <v>0.019522739612895672</v>
          </cell>
          <cell r="U88">
            <v>14.816943030701024</v>
          </cell>
          <cell r="V88">
            <v>109.54056080860622</v>
          </cell>
          <cell r="W88">
            <v>7503</v>
          </cell>
          <cell r="X88">
            <v>6981</v>
          </cell>
          <cell r="Y88">
            <v>0.01836550303022233</v>
          </cell>
          <cell r="Z88">
            <v>0.017682925315641862</v>
          </cell>
          <cell r="AA88">
            <v>1299376.17</v>
          </cell>
          <cell r="AB88">
            <v>1785929.17</v>
          </cell>
          <cell r="AC88">
            <v>0.03335176598950739</v>
          </cell>
          <cell r="AD88">
            <v>0.03384818327335931</v>
          </cell>
          <cell r="AE88">
            <v>151988.31999999995</v>
          </cell>
          <cell r="AF88">
            <v>156589.99000000002</v>
          </cell>
          <cell r="AG88">
            <v>0.033351738126253354</v>
          </cell>
          <cell r="AH88">
            <v>0.03384816417898544</v>
          </cell>
          <cell r="AI88">
            <v>101</v>
          </cell>
          <cell r="AJ88">
            <v>85274</v>
          </cell>
          <cell r="AK88">
            <v>0.017822384209814853</v>
          </cell>
          <cell r="AL88">
            <v>-5.003063554837627</v>
          </cell>
          <cell r="AM88">
            <v>89</v>
          </cell>
          <cell r="AN88">
            <v>13395997.910000002</v>
          </cell>
          <cell r="AO88">
            <v>0.031872456328817564</v>
          </cell>
          <cell r="AP88">
            <v>45.21633533217433</v>
          </cell>
          <cell r="AQ88">
            <v>8.081244598098536</v>
          </cell>
          <cell r="AR88">
            <v>8.494738447460737</v>
          </cell>
          <cell r="AS88">
            <v>5.82603050957482</v>
          </cell>
          <cell r="AT88">
            <v>16.290648825268406</v>
          </cell>
          <cell r="AU88">
            <v>34.020618556701024</v>
          </cell>
          <cell r="AV88">
            <v>11.23595505617978</v>
          </cell>
          <cell r="AW88">
            <v>24.158249158249156</v>
          </cell>
          <cell r="AX88">
            <v>25.386580610461216</v>
          </cell>
          <cell r="AY88">
            <v>26.324642556770407</v>
          </cell>
          <cell r="AZ88">
            <v>8.97387353275274</v>
          </cell>
          <cell r="BA88">
            <v>17.740039190071855</v>
          </cell>
          <cell r="BB88">
            <v>7.8098691879290305</v>
          </cell>
          <cell r="BC88">
            <v>-6.9572171131547345</v>
          </cell>
          <cell r="BD88">
            <v>101</v>
          </cell>
          <cell r="BE88">
            <v>85274</v>
          </cell>
          <cell r="BF88">
            <v>0.017822384209814853</v>
          </cell>
          <cell r="BG88">
            <v>89</v>
          </cell>
          <cell r="BH88">
            <v>13395997.910000002</v>
          </cell>
          <cell r="BI88">
            <v>0.031872456328817564</v>
          </cell>
          <cell r="BJ88">
            <v>101</v>
          </cell>
          <cell r="BK88">
            <v>88</v>
          </cell>
          <cell r="BL88">
            <v>102</v>
          </cell>
          <cell r="BM88">
            <v>85</v>
          </cell>
          <cell r="BN88">
            <v>1643389.05</v>
          </cell>
          <cell r="BO88">
            <v>2045439.5200000003</v>
          </cell>
          <cell r="BP88">
            <v>7114</v>
          </cell>
          <cell r="BQ88">
            <v>6521</v>
          </cell>
          <cell r="BR88">
            <v>7474</v>
          </cell>
          <cell r="BS88">
            <v>8840</v>
          </cell>
          <cell r="BT88">
            <v>7821</v>
          </cell>
          <cell r="BU88">
            <v>8850</v>
          </cell>
          <cell r="BV88">
            <v>9325</v>
          </cell>
          <cell r="BW88">
            <v>9012</v>
          </cell>
          <cell r="BX88">
            <v>8634</v>
          </cell>
          <cell r="BY88">
            <v>9013</v>
          </cell>
          <cell r="BZ88">
            <v>8324</v>
          </cell>
          <cell r="CA88">
            <v>2045439.5200000003</v>
          </cell>
          <cell r="CB88">
            <v>1643389.05</v>
          </cell>
        </row>
        <row r="89">
          <cell r="B89" t="str">
            <v>Buxton</v>
          </cell>
          <cell r="C89">
            <v>87</v>
          </cell>
          <cell r="D89">
            <v>18354415.490000002</v>
          </cell>
          <cell r="E89">
            <v>0.034944478559578086</v>
          </cell>
          <cell r="F89">
            <v>11.55551532068153</v>
          </cell>
          <cell r="G89">
            <v>89.26651679553915</v>
          </cell>
          <cell r="H89">
            <v>87</v>
          </cell>
          <cell r="I89">
            <v>18354415.490000002</v>
          </cell>
          <cell r="J89">
            <v>0.034944478559578086</v>
          </cell>
          <cell r="K89">
            <v>11.55551532068153</v>
          </cell>
          <cell r="L89">
            <v>89.26651679553915</v>
          </cell>
          <cell r="M89">
            <v>105</v>
          </cell>
          <cell r="N89">
            <v>80095</v>
          </cell>
          <cell r="O89">
            <v>0.015970685323053842</v>
          </cell>
          <cell r="P89">
            <v>1.5441763758763605</v>
          </cell>
          <cell r="Q89">
            <v>96.87774063177481</v>
          </cell>
          <cell r="R89">
            <v>105</v>
          </cell>
          <cell r="S89">
            <v>80095</v>
          </cell>
          <cell r="T89">
            <v>0.015970685323053842</v>
          </cell>
          <cell r="U89">
            <v>1.5441763758763605</v>
          </cell>
          <cell r="V89">
            <v>96.87774063177481</v>
          </cell>
          <cell r="W89">
            <v>6919</v>
          </cell>
          <cell r="X89">
            <v>6106</v>
          </cell>
          <cell r="Y89">
            <v>0.016936014323085207</v>
          </cell>
          <cell r="Z89">
            <v>0.015466543758388372</v>
          </cell>
          <cell r="AA89">
            <v>1482729.6599999997</v>
          </cell>
          <cell r="AB89">
            <v>1620691.3300000003</v>
          </cell>
          <cell r="AC89">
            <v>0.03805799566573692</v>
          </cell>
          <cell r="AD89">
            <v>0.030716479740002495</v>
          </cell>
          <cell r="AE89">
            <v>173434.19</v>
          </cell>
          <cell r="AF89">
            <v>142100.72999999998</v>
          </cell>
          <cell r="AG89">
            <v>0.03805773816710962</v>
          </cell>
          <cell r="AH89">
            <v>0.03071619609269839</v>
          </cell>
          <cell r="AI89">
            <v>104</v>
          </cell>
          <cell r="AJ89">
            <v>78877</v>
          </cell>
          <cell r="AK89">
            <v>0.016485402342068696</v>
          </cell>
          <cell r="AL89">
            <v>-8.528255499762272</v>
          </cell>
          <cell r="AM89">
            <v>84</v>
          </cell>
          <cell r="AN89">
            <v>16453167.23</v>
          </cell>
          <cell r="AO89">
            <v>0.039146232892246495</v>
          </cell>
          <cell r="AP89">
            <v>29.30910474252313</v>
          </cell>
          <cell r="AQ89">
            <v>-9.732550554468366</v>
          </cell>
          <cell r="AR89">
            <v>-6.8426873099253545</v>
          </cell>
          <cell r="AS89">
            <v>2.5068736859129803</v>
          </cell>
          <cell r="AT89">
            <v>20.171108917407032</v>
          </cell>
          <cell r="AU89">
            <v>2.2619751626256734</v>
          </cell>
          <cell r="AV89">
            <v>2.4285714285714244</v>
          </cell>
          <cell r="AW89">
            <v>5.766265803268578</v>
          </cell>
          <cell r="AX89">
            <v>17.0103846716396</v>
          </cell>
          <cell r="AY89">
            <v>11.016682404784394</v>
          </cell>
          <cell r="AZ89">
            <v>-4.7887323943662015</v>
          </cell>
          <cell r="BA89">
            <v>-11.777910805148162</v>
          </cell>
          <cell r="BB89">
            <v>-4.575059571088169</v>
          </cell>
          <cell r="BC89">
            <v>-11.750252926723515</v>
          </cell>
          <cell r="BD89">
            <v>104</v>
          </cell>
          <cell r="BE89">
            <v>78877</v>
          </cell>
          <cell r="BF89">
            <v>0.016485402342068696</v>
          </cell>
          <cell r="BG89">
            <v>84</v>
          </cell>
          <cell r="BH89">
            <v>16453167.23</v>
          </cell>
          <cell r="BI89">
            <v>0.039146232892246495</v>
          </cell>
          <cell r="BJ89">
            <v>104</v>
          </cell>
          <cell r="BK89">
            <v>85</v>
          </cell>
          <cell r="BL89">
            <v>104</v>
          </cell>
          <cell r="BM89">
            <v>90</v>
          </cell>
          <cell r="BN89">
            <v>2031577.49</v>
          </cell>
          <cell r="BO89">
            <v>1987154.4</v>
          </cell>
          <cell r="BP89">
            <v>6739</v>
          </cell>
          <cell r="BQ89">
            <v>6338</v>
          </cell>
          <cell r="BR89">
            <v>7304</v>
          </cell>
          <cell r="BS89">
            <v>6917</v>
          </cell>
          <cell r="BT89">
            <v>6453</v>
          </cell>
          <cell r="BU89">
            <v>6860</v>
          </cell>
          <cell r="BV89">
            <v>8000</v>
          </cell>
          <cell r="BW89">
            <v>7054</v>
          </cell>
          <cell r="BX89">
            <v>6422</v>
          </cell>
          <cell r="BY89">
            <v>5895</v>
          </cell>
          <cell r="BZ89">
            <v>6007</v>
          </cell>
          <cell r="CA89">
            <v>1987154.4</v>
          </cell>
          <cell r="CB89">
            <v>2031577.49</v>
          </cell>
        </row>
        <row r="90">
          <cell r="B90" t="str">
            <v>Biosintex-Ofar</v>
          </cell>
          <cell r="C90">
            <v>88</v>
          </cell>
          <cell r="D90">
            <v>17624174.020000003</v>
          </cell>
          <cell r="E90">
            <v>0.03355419144280051</v>
          </cell>
          <cell r="F90">
            <v>41.2640865841295</v>
          </cell>
          <cell r="G90">
            <v>113.03926051006165</v>
          </cell>
          <cell r="H90">
            <v>88</v>
          </cell>
          <cell r="I90">
            <v>17624174.020000003</v>
          </cell>
          <cell r="J90">
            <v>0.03355419144280051</v>
          </cell>
          <cell r="K90">
            <v>41.2640865841295</v>
          </cell>
          <cell r="L90">
            <v>113.03926051006165</v>
          </cell>
          <cell r="M90">
            <v>77</v>
          </cell>
          <cell r="N90">
            <v>348925</v>
          </cell>
          <cell r="O90">
            <v>0.06957452245891207</v>
          </cell>
          <cell r="P90">
            <v>14.659529301970986</v>
          </cell>
          <cell r="Q90">
            <v>109.39038098610865</v>
          </cell>
          <cell r="R90">
            <v>77</v>
          </cell>
          <cell r="S90">
            <v>348925</v>
          </cell>
          <cell r="T90">
            <v>0.06957452245891207</v>
          </cell>
          <cell r="U90">
            <v>14.659529301970986</v>
          </cell>
          <cell r="V90">
            <v>109.39038098610865</v>
          </cell>
          <cell r="W90">
            <v>22211</v>
          </cell>
          <cell r="X90">
            <v>21958</v>
          </cell>
          <cell r="Y90">
            <v>0.05436707820928537</v>
          </cell>
          <cell r="Z90">
            <v>0.05561977855333964</v>
          </cell>
          <cell r="AA90">
            <v>1043585.81</v>
          </cell>
          <cell r="AB90">
            <v>1482493.1999999997</v>
          </cell>
          <cell r="AC90">
            <v>0.026786261383484142</v>
          </cell>
          <cell r="AD90">
            <v>0.02809725177124965</v>
          </cell>
          <cell r="AE90">
            <v>122067</v>
          </cell>
          <cell r="AF90">
            <v>129983.35999999997</v>
          </cell>
          <cell r="AG90">
            <v>0.026785917614309897</v>
          </cell>
          <cell r="AH90">
            <v>0.028096930779650513</v>
          </cell>
          <cell r="AI90">
            <v>82</v>
          </cell>
          <cell r="AJ90">
            <v>304314</v>
          </cell>
          <cell r="AK90">
            <v>0.06360204785075871</v>
          </cell>
          <cell r="AL90">
            <v>-4.880473106448946</v>
          </cell>
          <cell r="AM90">
            <v>92</v>
          </cell>
          <cell r="AN90">
            <v>12476047.129999999</v>
          </cell>
          <cell r="AO90">
            <v>0.029683661491941415</v>
          </cell>
          <cell r="AP90">
            <v>48.13403300950705</v>
          </cell>
          <cell r="AQ90">
            <v>14.201244279911563</v>
          </cell>
          <cell r="AR90">
            <v>41.30434782608696</v>
          </cell>
          <cell r="AS90">
            <v>36.55801141208106</v>
          </cell>
          <cell r="AT90">
            <v>19.536482199506523</v>
          </cell>
          <cell r="AU90">
            <v>13.941104996068908</v>
          </cell>
          <cell r="AV90">
            <v>24.886219503096328</v>
          </cell>
          <cell r="AW90">
            <v>30.425350075603184</v>
          </cell>
          <cell r="AX90">
            <v>-1.3407652907502232</v>
          </cell>
          <cell r="AY90">
            <v>-5.60519418632357</v>
          </cell>
          <cell r="AZ90">
            <v>5.254835625505616</v>
          </cell>
          <cell r="BA90">
            <v>25.647165123108206</v>
          </cell>
          <cell r="BB90">
            <v>15.232722143864596</v>
          </cell>
          <cell r="BC90">
            <v>-1.139075232992659</v>
          </cell>
          <cell r="BD90">
            <v>82</v>
          </cell>
          <cell r="BE90">
            <v>304314</v>
          </cell>
          <cell r="BF90">
            <v>0.06360204785075871</v>
          </cell>
          <cell r="BG90">
            <v>92</v>
          </cell>
          <cell r="BH90">
            <v>12476047.129999999</v>
          </cell>
          <cell r="BI90">
            <v>0.029683661491941415</v>
          </cell>
          <cell r="BJ90">
            <v>84</v>
          </cell>
          <cell r="BK90">
            <v>94</v>
          </cell>
          <cell r="BL90">
            <v>80</v>
          </cell>
          <cell r="BM90">
            <v>92</v>
          </cell>
          <cell r="BN90">
            <v>1532972.7999999998</v>
          </cell>
          <cell r="BO90">
            <v>1905977.4499999997</v>
          </cell>
          <cell r="BP90">
            <v>26130</v>
          </cell>
          <cell r="BQ90">
            <v>20821</v>
          </cell>
          <cell r="BR90">
            <v>27130</v>
          </cell>
          <cell r="BS90">
            <v>31883</v>
          </cell>
          <cell r="BT90">
            <v>33477</v>
          </cell>
          <cell r="BU90">
            <v>39678</v>
          </cell>
          <cell r="BV90">
            <v>39294</v>
          </cell>
          <cell r="BW90">
            <v>31694</v>
          </cell>
          <cell r="BX90">
            <v>28623</v>
          </cell>
          <cell r="BY90">
            <v>27812</v>
          </cell>
          <cell r="BZ90">
            <v>20425</v>
          </cell>
          <cell r="CA90">
            <v>1905977.4499999997</v>
          </cell>
          <cell r="CB90">
            <v>1532972.7999999998</v>
          </cell>
        </row>
        <row r="91">
          <cell r="B91" t="str">
            <v>Duncan</v>
          </cell>
          <cell r="C91">
            <v>89</v>
          </cell>
          <cell r="D91">
            <v>17492955.590000004</v>
          </cell>
          <cell r="E91">
            <v>0.033304368199109924</v>
          </cell>
          <cell r="F91">
            <v>17.520117611782716</v>
          </cell>
          <cell r="G91">
            <v>94.0393805043995</v>
          </cell>
          <cell r="H91">
            <v>89</v>
          </cell>
          <cell r="I91">
            <v>17492955.590000004</v>
          </cell>
          <cell r="J91">
            <v>0.033304368199109924</v>
          </cell>
          <cell r="K91">
            <v>17.520117611782716</v>
          </cell>
          <cell r="L91">
            <v>94.0393805043995</v>
          </cell>
          <cell r="M91">
            <v>74</v>
          </cell>
          <cell r="N91">
            <v>363919</v>
          </cell>
          <cell r="O91">
            <v>0.07256427782109286</v>
          </cell>
          <cell r="P91">
            <v>-3.381343669936676</v>
          </cell>
          <cell r="Q91">
            <v>92.17857155576029</v>
          </cell>
          <cell r="R91">
            <v>74</v>
          </cell>
          <cell r="S91">
            <v>363919</v>
          </cell>
          <cell r="T91">
            <v>0.07256427782109286</v>
          </cell>
          <cell r="U91">
            <v>-3.381343669936676</v>
          </cell>
          <cell r="V91">
            <v>92.17857155576029</v>
          </cell>
          <cell r="W91">
            <v>35478</v>
          </cell>
          <cell r="X91">
            <v>26199</v>
          </cell>
          <cell r="Y91">
            <v>0.08684143895858028</v>
          </cell>
          <cell r="Z91">
            <v>0.06636226333541057</v>
          </cell>
          <cell r="AA91">
            <v>1506321.3099999998</v>
          </cell>
          <cell r="AB91">
            <v>1801049.1</v>
          </cell>
          <cell r="AC91">
            <v>0.03866353485313511</v>
          </cell>
          <cell r="AD91">
            <v>0.0341347468002434</v>
          </cell>
          <cell r="AE91">
            <v>176193.05</v>
          </cell>
          <cell r="AF91">
            <v>157914.34999999998</v>
          </cell>
          <cell r="AG91">
            <v>0.038663131898989775</v>
          </cell>
          <cell r="AH91">
            <v>0.03413443506202259</v>
          </cell>
          <cell r="AI91">
            <v>75</v>
          </cell>
          <cell r="AJ91">
            <v>376655</v>
          </cell>
          <cell r="AK91">
            <v>0.07872141713239456</v>
          </cell>
          <cell r="AL91">
            <v>18.29839758286902</v>
          </cell>
          <cell r="AM91">
            <v>87</v>
          </cell>
          <cell r="AN91">
            <v>14885073.249999996</v>
          </cell>
          <cell r="AO91">
            <v>0.035415341977451484</v>
          </cell>
          <cell r="AP91">
            <v>37.32593087504068</v>
          </cell>
          <cell r="AQ91">
            <v>33.43613660297879</v>
          </cell>
          <cell r="AR91">
            <v>20.550979442098715</v>
          </cell>
          <cell r="AS91">
            <v>40.96425192315603</v>
          </cell>
          <cell r="AT91">
            <v>25.793889758721743</v>
          </cell>
          <cell r="AU91">
            <v>17.751868253528926</v>
          </cell>
          <cell r="AV91">
            <v>-4.199893673577881</v>
          </cell>
          <cell r="AW91">
            <v>-8.98722491885292</v>
          </cell>
          <cell r="AX91">
            <v>-18.91572901093713</v>
          </cell>
          <cell r="AY91">
            <v>-12.662319251488519</v>
          </cell>
          <cell r="AZ91">
            <v>-8.584227206240858</v>
          </cell>
          <cell r="BA91">
            <v>-21.63520848754009</v>
          </cell>
          <cell r="BB91">
            <v>-16.81238737235533</v>
          </cell>
          <cell r="BC91">
            <v>-26.154236428209032</v>
          </cell>
          <cell r="BD91">
            <v>75</v>
          </cell>
          <cell r="BE91">
            <v>376655</v>
          </cell>
          <cell r="BF91">
            <v>0.07872141713239456</v>
          </cell>
          <cell r="BG91">
            <v>87</v>
          </cell>
          <cell r="BH91">
            <v>14885073.249999996</v>
          </cell>
          <cell r="BI91">
            <v>0.035415341977451484</v>
          </cell>
          <cell r="BJ91">
            <v>71</v>
          </cell>
          <cell r="BK91">
            <v>84</v>
          </cell>
          <cell r="BL91">
            <v>74</v>
          </cell>
          <cell r="BM91">
            <v>84</v>
          </cell>
          <cell r="BN91">
            <v>1826759.6000000003</v>
          </cell>
          <cell r="BO91">
            <v>1889559.9200000004</v>
          </cell>
          <cell r="BP91">
            <v>34832</v>
          </cell>
          <cell r="BQ91">
            <v>34267</v>
          </cell>
          <cell r="BR91">
            <v>31334</v>
          </cell>
          <cell r="BS91">
            <v>34035</v>
          </cell>
          <cell r="BT91">
            <v>30634</v>
          </cell>
          <cell r="BU91">
            <v>30563</v>
          </cell>
          <cell r="BV91">
            <v>30915</v>
          </cell>
          <cell r="BW91">
            <v>30804</v>
          </cell>
          <cell r="BX91">
            <v>29999</v>
          </cell>
          <cell r="BY91">
            <v>25409</v>
          </cell>
          <cell r="BZ91">
            <v>24928</v>
          </cell>
          <cell r="CA91">
            <v>1889559.9200000004</v>
          </cell>
          <cell r="CB91">
            <v>1826759.6000000003</v>
          </cell>
        </row>
        <row r="92">
          <cell r="B92" t="str">
            <v>PharmaDorf</v>
          </cell>
          <cell r="C92">
            <v>90</v>
          </cell>
          <cell r="D92">
            <v>17017175.22</v>
          </cell>
          <cell r="E92">
            <v>0.032398542734518504</v>
          </cell>
          <cell r="F92">
            <v>4.011964197566775</v>
          </cell>
          <cell r="G92">
            <v>83.23018115499471</v>
          </cell>
          <cell r="H92">
            <v>90</v>
          </cell>
          <cell r="I92">
            <v>17017175.22</v>
          </cell>
          <cell r="J92">
            <v>0.032398542734518504</v>
          </cell>
          <cell r="K92">
            <v>4.011964197566775</v>
          </cell>
          <cell r="L92">
            <v>83.23018115499471</v>
          </cell>
          <cell r="M92">
            <v>84</v>
          </cell>
          <cell r="N92">
            <v>264833</v>
          </cell>
          <cell r="O92">
            <v>0.05280684819477269</v>
          </cell>
          <cell r="P92">
            <v>-6.285651601579644</v>
          </cell>
          <cell r="Q92">
            <v>89.40773032627392</v>
          </cell>
          <cell r="R92">
            <v>84</v>
          </cell>
          <cell r="S92">
            <v>264833</v>
          </cell>
          <cell r="T92">
            <v>0.05280684819477269</v>
          </cell>
          <cell r="U92">
            <v>-6.285651601579644</v>
          </cell>
          <cell r="V92">
            <v>89.40773032627392</v>
          </cell>
          <cell r="W92">
            <v>23079</v>
          </cell>
          <cell r="X92">
            <v>19241</v>
          </cell>
          <cell r="Y92">
            <v>0.05649172923290699</v>
          </cell>
          <cell r="Z92">
            <v>0.0487375971921308</v>
          </cell>
          <cell r="AA92">
            <v>1391581.65</v>
          </cell>
          <cell r="AB92">
            <v>1524093.6399999994</v>
          </cell>
          <cell r="AC92">
            <v>0.03571845214468768</v>
          </cell>
          <cell r="AD92">
            <v>0.02888569251180398</v>
          </cell>
          <cell r="AE92">
            <v>162770.97999999995</v>
          </cell>
          <cell r="AF92">
            <v>133629.83999999997</v>
          </cell>
          <cell r="AG92">
            <v>0.03571784397323178</v>
          </cell>
          <cell r="AH92">
            <v>0.028885146256996078</v>
          </cell>
          <cell r="AI92">
            <v>84</v>
          </cell>
          <cell r="AJ92">
            <v>282596</v>
          </cell>
          <cell r="AK92">
            <v>0.05906295574450405</v>
          </cell>
          <cell r="AL92">
            <v>-32.870913643122854</v>
          </cell>
          <cell r="AM92">
            <v>85</v>
          </cell>
          <cell r="AN92">
            <v>16360786.33</v>
          </cell>
          <cell r="AO92">
            <v>0.03892643544075025</v>
          </cell>
          <cell r="AP92">
            <v>-20.47224719381121</v>
          </cell>
          <cell r="AQ92">
            <v>-22.410489157841653</v>
          </cell>
          <cell r="AR92">
            <v>-22.554427772874377</v>
          </cell>
          <cell r="AS92">
            <v>-15.135538860331266</v>
          </cell>
          <cell r="AT92">
            <v>-7.478916049488415</v>
          </cell>
          <cell r="AU92">
            <v>24.611832611832618</v>
          </cell>
          <cell r="AV92">
            <v>-1.063878571101018</v>
          </cell>
          <cell r="AW92">
            <v>9.147513963922727</v>
          </cell>
          <cell r="AX92">
            <v>-0.1776270639053723</v>
          </cell>
          <cell r="AY92">
            <v>-6.244268112763662</v>
          </cell>
          <cell r="AZ92">
            <v>-7.491361962258425</v>
          </cell>
          <cell r="BA92">
            <v>-5.879620669634223</v>
          </cell>
          <cell r="BB92">
            <v>-15.200999612219402</v>
          </cell>
          <cell r="BC92">
            <v>-16.629836648035013</v>
          </cell>
          <cell r="BD92">
            <v>84</v>
          </cell>
          <cell r="BE92">
            <v>282596</v>
          </cell>
          <cell r="BF92">
            <v>0.05906295574450405</v>
          </cell>
          <cell r="BG92">
            <v>85</v>
          </cell>
          <cell r="BH92">
            <v>16360786.33</v>
          </cell>
          <cell r="BI92">
            <v>0.03892643544075025</v>
          </cell>
          <cell r="BJ92">
            <v>83</v>
          </cell>
          <cell r="BK92">
            <v>87</v>
          </cell>
          <cell r="BL92">
            <v>86</v>
          </cell>
          <cell r="BM92">
            <v>91</v>
          </cell>
          <cell r="BN92">
            <v>2019289.7400000002</v>
          </cell>
          <cell r="BO92">
            <v>1838634.5899999994</v>
          </cell>
          <cell r="BP92">
            <v>21059</v>
          </cell>
          <cell r="BQ92">
            <v>19316</v>
          </cell>
          <cell r="BR92">
            <v>21612</v>
          </cell>
          <cell r="BS92">
            <v>21589</v>
          </cell>
          <cell r="BT92">
            <v>21575</v>
          </cell>
          <cell r="BU92">
            <v>23840</v>
          </cell>
          <cell r="BV92">
            <v>24727</v>
          </cell>
          <cell r="BW92">
            <v>23513</v>
          </cell>
          <cell r="BX92">
            <v>24364</v>
          </cell>
          <cell r="BY92">
            <v>24316</v>
          </cell>
          <cell r="BZ92">
            <v>19681</v>
          </cell>
          <cell r="CA92">
            <v>1838634.5899999994</v>
          </cell>
          <cell r="CB92">
            <v>2019289.7400000002</v>
          </cell>
        </row>
        <row r="93">
          <cell r="B93" t="str">
            <v>Biosidus</v>
          </cell>
          <cell r="C93">
            <v>91</v>
          </cell>
          <cell r="D93">
            <v>16649366.309999999</v>
          </cell>
          <cell r="E93">
            <v>0.0316982812319651</v>
          </cell>
          <cell r="F93">
            <v>3.605813567230687</v>
          </cell>
          <cell r="G93">
            <v>82.90518017265697</v>
          </cell>
          <cell r="H93">
            <v>91</v>
          </cell>
          <cell r="I93">
            <v>16649366.309999999</v>
          </cell>
          <cell r="J93">
            <v>0.0316982812319651</v>
          </cell>
          <cell r="K93">
            <v>3.605813567230687</v>
          </cell>
          <cell r="L93">
            <v>82.90518017265697</v>
          </cell>
          <cell r="M93">
            <v>98</v>
          </cell>
          <cell r="N93">
            <v>97957</v>
          </cell>
          <cell r="O93">
            <v>0.01953231065847288</v>
          </cell>
          <cell r="P93">
            <v>-12.475093594474574</v>
          </cell>
          <cell r="Q93">
            <v>83.50272250166428</v>
          </cell>
          <cell r="R93">
            <v>98</v>
          </cell>
          <cell r="S93">
            <v>97957</v>
          </cell>
          <cell r="T93">
            <v>0.01953231065847288</v>
          </cell>
          <cell r="U93">
            <v>-12.475093594474574</v>
          </cell>
          <cell r="V93">
            <v>83.50272250166428</v>
          </cell>
          <cell r="W93">
            <v>8942</v>
          </cell>
          <cell r="X93">
            <v>8812</v>
          </cell>
          <cell r="Y93">
            <v>0.021887821950719453</v>
          </cell>
          <cell r="Z93">
            <v>0.022320862037163172</v>
          </cell>
          <cell r="AA93">
            <v>1287477</v>
          </cell>
          <cell r="AB93">
            <v>1760698.7600000002</v>
          </cell>
          <cell r="AC93">
            <v>0.03304634378578222</v>
          </cell>
          <cell r="AD93">
            <v>0.03336999883240414</v>
          </cell>
          <cell r="AE93">
            <v>150596.09999999998</v>
          </cell>
          <cell r="AF93">
            <v>154377.45</v>
          </cell>
          <cell r="AG93">
            <v>0.03304623467142122</v>
          </cell>
          <cell r="AH93">
            <v>0.03336990616790457</v>
          </cell>
          <cell r="AI93">
            <v>98</v>
          </cell>
          <cell r="AJ93">
            <v>111919</v>
          </cell>
          <cell r="AK93">
            <v>0.02339122614605001</v>
          </cell>
          <cell r="AL93">
            <v>2.209132420091331</v>
          </cell>
          <cell r="AM93">
            <v>86</v>
          </cell>
          <cell r="AN93">
            <v>16069915.13</v>
          </cell>
          <cell r="AO93">
            <v>0.038234379523632636</v>
          </cell>
          <cell r="AP93">
            <v>25.15798713067534</v>
          </cell>
          <cell r="AQ93">
            <v>-18.457049060733176</v>
          </cell>
          <cell r="AR93">
            <v>-27.31208185753641</v>
          </cell>
          <cell r="AS93">
            <v>-25.485464782258994</v>
          </cell>
          <cell r="AT93">
            <v>-19.323071039296302</v>
          </cell>
          <cell r="AU93">
            <v>-19.3118756936737</v>
          </cell>
          <cell r="AV93">
            <v>-28.080943703845783</v>
          </cell>
          <cell r="AW93">
            <v>-22.75472819090999</v>
          </cell>
          <cell r="AX93">
            <v>-13.500864787872624</v>
          </cell>
          <cell r="AY93">
            <v>-13.065008955852909</v>
          </cell>
          <cell r="AZ93">
            <v>2.8317341446290722</v>
          </cell>
          <cell r="BA93">
            <v>12.085447893308165</v>
          </cell>
          <cell r="BB93">
            <v>23.62181818181819</v>
          </cell>
          <cell r="BC93">
            <v>-1.453813464549314</v>
          </cell>
          <cell r="BD93">
            <v>98</v>
          </cell>
          <cell r="BE93">
            <v>111919</v>
          </cell>
          <cell r="BF93">
            <v>0.02339122614605001</v>
          </cell>
          <cell r="BG93">
            <v>86</v>
          </cell>
          <cell r="BH93">
            <v>16069915.13</v>
          </cell>
          <cell r="BI93">
            <v>0.038234379523632636</v>
          </cell>
          <cell r="BJ93">
            <v>99</v>
          </cell>
          <cell r="BK93">
            <v>89</v>
          </cell>
          <cell r="BL93">
            <v>98</v>
          </cell>
          <cell r="BM93">
            <v>86</v>
          </cell>
          <cell r="BN93">
            <v>1987483.08</v>
          </cell>
          <cell r="BO93">
            <v>1790717.8800000001</v>
          </cell>
          <cell r="BP93">
            <v>7388</v>
          </cell>
          <cell r="BQ93">
            <v>6485</v>
          </cell>
          <cell r="BR93">
            <v>8438</v>
          </cell>
          <cell r="BS93">
            <v>7997</v>
          </cell>
          <cell r="BT93">
            <v>7499</v>
          </cell>
          <cell r="BU93">
            <v>7801</v>
          </cell>
          <cell r="BV93">
            <v>8502</v>
          </cell>
          <cell r="BW93">
            <v>8251</v>
          </cell>
          <cell r="BX93">
            <v>8788</v>
          </cell>
          <cell r="BY93">
            <v>9497</v>
          </cell>
          <cell r="BZ93">
            <v>8499</v>
          </cell>
          <cell r="CA93">
            <v>1790717.8800000001</v>
          </cell>
          <cell r="CB93">
            <v>1987483.08</v>
          </cell>
        </row>
        <row r="94">
          <cell r="B94" t="str">
            <v>Bristol</v>
          </cell>
          <cell r="C94">
            <v>92</v>
          </cell>
          <cell r="D94">
            <v>15278572.02</v>
          </cell>
          <cell r="E94">
            <v>0.029088462809657115</v>
          </cell>
          <cell r="F94">
            <v>10.342893571053136</v>
          </cell>
          <cell r="G94">
            <v>88.29617911686258</v>
          </cell>
          <cell r="H94">
            <v>92</v>
          </cell>
          <cell r="I94">
            <v>15278572.02</v>
          </cell>
          <cell r="J94">
            <v>0.029088462809657115</v>
          </cell>
          <cell r="K94">
            <v>10.342893571053136</v>
          </cell>
          <cell r="L94">
            <v>88.29617911686258</v>
          </cell>
          <cell r="M94">
            <v>114</v>
          </cell>
          <cell r="N94">
            <v>60916</v>
          </cell>
          <cell r="O94">
            <v>0.012146454424610126</v>
          </cell>
          <cell r="P94">
            <v>4.637900233612746</v>
          </cell>
          <cell r="Q94">
            <v>99.82929322861406</v>
          </cell>
          <cell r="R94">
            <v>114</v>
          </cell>
          <cell r="S94">
            <v>60916</v>
          </cell>
          <cell r="T94">
            <v>0.012146454424610126</v>
          </cell>
          <cell r="U94">
            <v>4.637900233612746</v>
          </cell>
          <cell r="V94">
            <v>99.82929322861406</v>
          </cell>
          <cell r="W94">
            <v>5664</v>
          </cell>
          <cell r="X94">
            <v>5853</v>
          </cell>
          <cell r="Y94">
            <v>0.013864082255521694</v>
          </cell>
          <cell r="Z94">
            <v>0.014825692862405362</v>
          </cell>
          <cell r="AA94">
            <v>1244766.7899999998</v>
          </cell>
          <cell r="AB94">
            <v>1724869.6700000002</v>
          </cell>
          <cell r="AC94">
            <v>0.0319500785454533</v>
          </cell>
          <cell r="AD94">
            <v>0.032690940768282994</v>
          </cell>
          <cell r="AE94">
            <v>145600.66999999998</v>
          </cell>
          <cell r="AF94">
            <v>151236.30999999997</v>
          </cell>
          <cell r="AG94">
            <v>0.03195005653623274</v>
          </cell>
          <cell r="AH94">
            <v>0.03269092392626077</v>
          </cell>
          <cell r="AI94">
            <v>116</v>
          </cell>
          <cell r="AJ94">
            <v>58216</v>
          </cell>
          <cell r="AK94">
            <v>0.012167224701064586</v>
          </cell>
          <cell r="AL94">
            <v>3.97756702209362</v>
          </cell>
          <cell r="AM94">
            <v>88</v>
          </cell>
          <cell r="AN94">
            <v>13846448.580000002</v>
          </cell>
          <cell r="AO94">
            <v>0.03294419203707296</v>
          </cell>
          <cell r="AP94">
            <v>31.055919443431623</v>
          </cell>
          <cell r="AQ94">
            <v>18.098415346121776</v>
          </cell>
          <cell r="AR94">
            <v>-22.789539227895396</v>
          </cell>
          <cell r="AS94">
            <v>21.688630779539864</v>
          </cell>
          <cell r="AT94">
            <v>16.102657279127875</v>
          </cell>
          <cell r="AU94">
            <v>8.879983125922797</v>
          </cell>
          <cell r="AV94">
            <v>-5.348975939550604</v>
          </cell>
          <cell r="AW94">
            <v>9.370266176152352</v>
          </cell>
          <cell r="AX94">
            <v>6.885378695828281</v>
          </cell>
          <cell r="AY94">
            <v>-1.558879292184534</v>
          </cell>
          <cell r="AZ94">
            <v>-5.956359347356011</v>
          </cell>
          <cell r="BA94">
            <v>13.562215477996965</v>
          </cell>
          <cell r="BB94">
            <v>15.07128309572301</v>
          </cell>
          <cell r="BC94">
            <v>3.3368644067796716</v>
          </cell>
          <cell r="BD94">
            <v>116</v>
          </cell>
          <cell r="BE94">
            <v>58216</v>
          </cell>
          <cell r="BF94">
            <v>0.012167224701064586</v>
          </cell>
          <cell r="BG94">
            <v>88</v>
          </cell>
          <cell r="BH94">
            <v>13846448.580000002</v>
          </cell>
          <cell r="BI94">
            <v>0.03294419203707296</v>
          </cell>
          <cell r="BJ94">
            <v>109</v>
          </cell>
          <cell r="BK94">
            <v>90</v>
          </cell>
          <cell r="BL94">
            <v>105</v>
          </cell>
          <cell r="BM94">
            <v>88</v>
          </cell>
          <cell r="BN94">
            <v>1709030.29</v>
          </cell>
          <cell r="BO94">
            <v>1642410.13</v>
          </cell>
          <cell r="BP94">
            <v>3720</v>
          </cell>
          <cell r="BQ94">
            <v>5448</v>
          </cell>
          <cell r="BR94">
            <v>5112</v>
          </cell>
          <cell r="BS94">
            <v>5162</v>
          </cell>
          <cell r="BT94">
            <v>4760</v>
          </cell>
          <cell r="BU94">
            <v>5054</v>
          </cell>
          <cell r="BV94">
            <v>5278</v>
          </cell>
          <cell r="BW94">
            <v>4673</v>
          </cell>
          <cell r="BX94">
            <v>4784</v>
          </cell>
          <cell r="BY94">
            <v>5987</v>
          </cell>
          <cell r="BZ94">
            <v>5085</v>
          </cell>
          <cell r="CA94">
            <v>1642410.13</v>
          </cell>
          <cell r="CB94">
            <v>1709030.29</v>
          </cell>
        </row>
        <row r="95">
          <cell r="B95" t="str">
            <v>Biotechno Pharma</v>
          </cell>
          <cell r="C95">
            <v>93</v>
          </cell>
          <cell r="D95">
            <v>14070352.25</v>
          </cell>
          <cell r="E95">
            <v>0.026788165648408573</v>
          </cell>
          <cell r="F95">
            <v>34.152775272884625</v>
          </cell>
          <cell r="G95">
            <v>107.34880236660973</v>
          </cell>
          <cell r="H95">
            <v>93</v>
          </cell>
          <cell r="I95">
            <v>14070352.25</v>
          </cell>
          <cell r="J95">
            <v>0.026788165648408573</v>
          </cell>
          <cell r="K95">
            <v>34.152775272884625</v>
          </cell>
          <cell r="L95">
            <v>107.34880236660973</v>
          </cell>
          <cell r="M95">
            <v>94</v>
          </cell>
          <cell r="N95">
            <v>153514</v>
          </cell>
          <cell r="O95">
            <v>0.03061019772374415</v>
          </cell>
          <cell r="P95">
            <v>-12.85041158103889</v>
          </cell>
          <cell r="Q95">
            <v>83.1446521538166</v>
          </cell>
          <cell r="R95">
            <v>94</v>
          </cell>
          <cell r="S95">
            <v>153514</v>
          </cell>
          <cell r="T95">
            <v>0.03061019772374415</v>
          </cell>
          <cell r="U95">
            <v>-12.85041158103889</v>
          </cell>
          <cell r="V95">
            <v>83.1446521538166</v>
          </cell>
          <cell r="W95">
            <v>13054</v>
          </cell>
          <cell r="X95">
            <v>11505</v>
          </cell>
          <cell r="Y95">
            <v>0.03195298901193153</v>
          </cell>
          <cell r="Z95">
            <v>0.029142251218515918</v>
          </cell>
          <cell r="AA95">
            <v>1037584.96</v>
          </cell>
          <cell r="AB95">
            <v>1409557.24</v>
          </cell>
          <cell r="AC95">
            <v>0.02663223443612359</v>
          </cell>
          <cell r="AD95">
            <v>0.026714918259502153</v>
          </cell>
          <cell r="AE95">
            <v>121366</v>
          </cell>
          <cell r="AF95">
            <v>123589.08</v>
          </cell>
          <cell r="AG95">
            <v>0.026632092843916336</v>
          </cell>
          <cell r="AH95">
            <v>0.026714756611005367</v>
          </cell>
          <cell r="AI95">
            <v>94</v>
          </cell>
          <cell r="AJ95">
            <v>176150</v>
          </cell>
          <cell r="AK95">
            <v>0.03681559418531893</v>
          </cell>
          <cell r="AL95">
            <v>-7.089471546645143</v>
          </cell>
          <cell r="AM95">
            <v>96</v>
          </cell>
          <cell r="AN95">
            <v>10488305.01</v>
          </cell>
          <cell r="AO95">
            <v>0.024954321853469404</v>
          </cell>
          <cell r="AP95">
            <v>46.550277654188555</v>
          </cell>
          <cell r="AQ95">
            <v>-20.76479514415781</v>
          </cell>
          <cell r="AR95">
            <v>-26.488403819918148</v>
          </cell>
          <cell r="AS95">
            <v>-18.73062929524323</v>
          </cell>
          <cell r="AT95">
            <v>-18.62131794716064</v>
          </cell>
          <cell r="AU95">
            <v>1.414219474497691</v>
          </cell>
          <cell r="AV95">
            <v>-10.941259731068653</v>
          </cell>
          <cell r="AW95">
            <v>-19.619593538301196</v>
          </cell>
          <cell r="AX95">
            <v>-9.572910699509896</v>
          </cell>
          <cell r="AY95">
            <v>-11.445607911576495</v>
          </cell>
          <cell r="AZ95">
            <v>1.9643773363629657</v>
          </cell>
          <cell r="BA95">
            <v>-17.863906072465596</v>
          </cell>
          <cell r="BB95">
            <v>-3.075905407640156</v>
          </cell>
          <cell r="BC95">
            <v>-11.866094683621874</v>
          </cell>
          <cell r="BD95">
            <v>94</v>
          </cell>
          <cell r="BE95">
            <v>176150</v>
          </cell>
          <cell r="BF95">
            <v>0.03681559418531893</v>
          </cell>
          <cell r="BG95">
            <v>96</v>
          </cell>
          <cell r="BH95">
            <v>10488305.01</v>
          </cell>
          <cell r="BI95">
            <v>0.024954321853469404</v>
          </cell>
          <cell r="BJ95">
            <v>94</v>
          </cell>
          <cell r="BK95">
            <v>95</v>
          </cell>
          <cell r="BL95">
            <v>95</v>
          </cell>
          <cell r="BM95">
            <v>95</v>
          </cell>
          <cell r="BN95">
            <v>1291030.2200000002</v>
          </cell>
          <cell r="BO95">
            <v>1518138.17</v>
          </cell>
          <cell r="BP95">
            <v>13471</v>
          </cell>
          <cell r="BQ95">
            <v>12062</v>
          </cell>
          <cell r="BR95">
            <v>13399</v>
          </cell>
          <cell r="BS95">
            <v>13123</v>
          </cell>
          <cell r="BT95">
            <v>12584</v>
          </cell>
          <cell r="BU95">
            <v>12340</v>
          </cell>
          <cell r="BV95">
            <v>14207</v>
          </cell>
          <cell r="BW95">
            <v>12178</v>
          </cell>
          <cell r="BX95">
            <v>13911</v>
          </cell>
          <cell r="BY95">
            <v>13012</v>
          </cell>
          <cell r="BZ95">
            <v>11722</v>
          </cell>
          <cell r="CA95">
            <v>1518138.17</v>
          </cell>
          <cell r="CB95">
            <v>1291030.2200000002</v>
          </cell>
        </row>
        <row r="96">
          <cell r="B96" t="str">
            <v>Lagos</v>
          </cell>
          <cell r="C96">
            <v>94</v>
          </cell>
          <cell r="D96">
            <v>13902162.120000003</v>
          </cell>
          <cell r="E96">
            <v>0.026467952978333643</v>
          </cell>
          <cell r="F96">
            <v>27.722314281244607</v>
          </cell>
          <cell r="G96">
            <v>102.20315938819506</v>
          </cell>
          <cell r="H96">
            <v>94</v>
          </cell>
          <cell r="I96">
            <v>13902162.120000003</v>
          </cell>
          <cell r="J96">
            <v>0.026467952978333643</v>
          </cell>
          <cell r="K96">
            <v>27.722314281244607</v>
          </cell>
          <cell r="L96">
            <v>102.20315938819506</v>
          </cell>
          <cell r="M96">
            <v>111</v>
          </cell>
          <cell r="N96">
            <v>67316</v>
          </cell>
          <cell r="O96">
            <v>0.013422593834904708</v>
          </cell>
          <cell r="P96">
            <v>2.6268046895247865</v>
          </cell>
          <cell r="Q96">
            <v>97.91061704786799</v>
          </cell>
          <cell r="R96">
            <v>111</v>
          </cell>
          <cell r="S96">
            <v>67316</v>
          </cell>
          <cell r="T96">
            <v>0.013422593834904708</v>
          </cell>
          <cell r="U96">
            <v>2.6268046895247865</v>
          </cell>
          <cell r="V96">
            <v>97.91061704786799</v>
          </cell>
          <cell r="W96">
            <v>5970</v>
          </cell>
          <cell r="X96">
            <v>5510</v>
          </cell>
          <cell r="Y96">
            <v>0.01461309517398738</v>
          </cell>
          <cell r="Z96">
            <v>0.013956871291961992</v>
          </cell>
          <cell r="AA96">
            <v>1083469.0200000003</v>
          </cell>
          <cell r="AB96">
            <v>1299977.27</v>
          </cell>
          <cell r="AC96">
            <v>0.027809964540076882</v>
          </cell>
          <cell r="AD96">
            <v>0.0246380817477556</v>
          </cell>
          <cell r="AE96">
            <v>126732.97000000002</v>
          </cell>
          <cell r="AF96">
            <v>113980.68999999997</v>
          </cell>
          <cell r="AG96">
            <v>0.027809800301775326</v>
          </cell>
          <cell r="AH96">
            <v>0.02463782715839015</v>
          </cell>
          <cell r="AI96">
            <v>111</v>
          </cell>
          <cell r="AJ96">
            <v>65593</v>
          </cell>
          <cell r="AK96">
            <v>0.013709027927321173</v>
          </cell>
          <cell r="AL96">
            <v>-6.501411181115834</v>
          </cell>
          <cell r="AM96">
            <v>95</v>
          </cell>
          <cell r="AN96">
            <v>10884677.590000002</v>
          </cell>
          <cell r="AO96">
            <v>0.02589739215184263</v>
          </cell>
          <cell r="AP96">
            <v>28.051599440967934</v>
          </cell>
          <cell r="AQ96">
            <v>13.779302458547749</v>
          </cell>
          <cell r="AR96">
            <v>1.7268445839874413</v>
          </cell>
          <cell r="AS96">
            <v>5.772415424651056</v>
          </cell>
          <cell r="AT96">
            <v>0.6896551724137945</v>
          </cell>
          <cell r="AU96">
            <v>3.1734038534189546</v>
          </cell>
          <cell r="AV96">
            <v>-0.4149377593360981</v>
          </cell>
          <cell r="AW96">
            <v>7.58673274876096</v>
          </cell>
          <cell r="AX96">
            <v>6.582703610411422</v>
          </cell>
          <cell r="AY96">
            <v>3.603760445682447</v>
          </cell>
          <cell r="AZ96">
            <v>7.2072072072072</v>
          </cell>
          <cell r="BA96">
            <v>3.0203003796005934</v>
          </cell>
          <cell r="BB96">
            <v>1.2179603708416753</v>
          </cell>
          <cell r="BC96">
            <v>-7.705192629815749</v>
          </cell>
          <cell r="BD96">
            <v>111</v>
          </cell>
          <cell r="BE96">
            <v>65593</v>
          </cell>
          <cell r="BF96">
            <v>0.013709027927321173</v>
          </cell>
          <cell r="BG96">
            <v>95</v>
          </cell>
          <cell r="BH96">
            <v>10884677.590000002</v>
          </cell>
          <cell r="BI96">
            <v>0.02589739215184263</v>
          </cell>
          <cell r="BJ96">
            <v>108</v>
          </cell>
          <cell r="BK96">
            <v>92</v>
          </cell>
          <cell r="BL96">
            <v>106</v>
          </cell>
          <cell r="BM96">
            <v>96</v>
          </cell>
          <cell r="BN96">
            <v>1335530.69</v>
          </cell>
          <cell r="BO96">
            <v>1498149.1099999999</v>
          </cell>
          <cell r="BP96">
            <v>5184</v>
          </cell>
          <cell r="BQ96">
            <v>4471</v>
          </cell>
          <cell r="BR96">
            <v>5110</v>
          </cell>
          <cell r="BS96">
            <v>5462</v>
          </cell>
          <cell r="BT96">
            <v>5520</v>
          </cell>
          <cell r="BU96">
            <v>5644</v>
          </cell>
          <cell r="BV96">
            <v>6347</v>
          </cell>
          <cell r="BW96">
            <v>5951</v>
          </cell>
          <cell r="BX96">
            <v>6307</v>
          </cell>
          <cell r="BY96">
            <v>6242</v>
          </cell>
          <cell r="BZ96">
            <v>5568</v>
          </cell>
          <cell r="CA96">
            <v>1498149.1099999999</v>
          </cell>
          <cell r="CB96">
            <v>1335530.69</v>
          </cell>
        </row>
        <row r="97">
          <cell r="B97" t="str">
            <v>Microsules Arg.</v>
          </cell>
          <cell r="C97">
            <v>95</v>
          </cell>
          <cell r="D97">
            <v>12852320.41</v>
          </cell>
          <cell r="E97">
            <v>0.024469187550688533</v>
          </cell>
          <cell r="F97">
            <v>16.088585710252225</v>
          </cell>
          <cell r="G97">
            <v>92.89387132752034</v>
          </cell>
          <cell r="H97">
            <v>95</v>
          </cell>
          <cell r="I97">
            <v>12852320.41</v>
          </cell>
          <cell r="J97">
            <v>0.024469187550688533</v>
          </cell>
          <cell r="K97">
            <v>16.088585710252225</v>
          </cell>
          <cell r="L97">
            <v>92.89387132752034</v>
          </cell>
          <cell r="M97">
            <v>86</v>
          </cell>
          <cell r="N97">
            <v>232101</v>
          </cell>
          <cell r="O97">
            <v>0.04628019269824733</v>
          </cell>
          <cell r="P97">
            <v>-11.857925157409444</v>
          </cell>
          <cell r="Q97">
            <v>84.09152912658382</v>
          </cell>
          <cell r="R97">
            <v>86</v>
          </cell>
          <cell r="S97">
            <v>232101</v>
          </cell>
          <cell r="T97">
            <v>0.04628019269824733</v>
          </cell>
          <cell r="U97">
            <v>-11.857925157409444</v>
          </cell>
          <cell r="V97">
            <v>84.09152912658382</v>
          </cell>
          <cell r="W97">
            <v>24520</v>
          </cell>
          <cell r="X97">
            <v>16718</v>
          </cell>
          <cell r="Y97">
            <v>0.06001894366267512</v>
          </cell>
          <cell r="Z97">
            <v>0.042346819284758724</v>
          </cell>
          <cell r="AA97">
            <v>1082113.6600000001</v>
          </cell>
          <cell r="AB97">
            <v>1235000.7399999998</v>
          </cell>
          <cell r="AC97">
            <v>0.02777517580791817</v>
          </cell>
          <cell r="AD97">
            <v>0.023406600940536947</v>
          </cell>
          <cell r="AE97">
            <v>126571.57000000007</v>
          </cell>
          <cell r="AF97">
            <v>108282.00000000006</v>
          </cell>
          <cell r="AG97">
            <v>0.02777438330043222</v>
          </cell>
          <cell r="AH97">
            <v>0.023406010266868924</v>
          </cell>
          <cell r="AI97">
            <v>86</v>
          </cell>
          <cell r="AJ97">
            <v>263326</v>
          </cell>
          <cell r="AK97">
            <v>0.05503549903175301</v>
          </cell>
          <cell r="AL97">
            <v>11.993093094370266</v>
          </cell>
          <cell r="AM97">
            <v>94</v>
          </cell>
          <cell r="AN97">
            <v>11071131.870000001</v>
          </cell>
          <cell r="AO97">
            <v>0.02634101389145076</v>
          </cell>
          <cell r="AP97">
            <v>51.64365699163995</v>
          </cell>
          <cell r="AQ97">
            <v>26.64635091162646</v>
          </cell>
          <cell r="AR97">
            <v>-11.7493830545654</v>
          </cell>
          <cell r="AS97">
            <v>7.927782268930206</v>
          </cell>
          <cell r="AT97">
            <v>10.84284028324154</v>
          </cell>
          <cell r="AU97">
            <v>1.805849189570119</v>
          </cell>
          <cell r="AV97">
            <v>-5.360985212653935</v>
          </cell>
          <cell r="AW97">
            <v>-5.2262773722627776</v>
          </cell>
          <cell r="AX97">
            <v>-12.130567218243183</v>
          </cell>
          <cell r="AY97">
            <v>-19.879489714258813</v>
          </cell>
          <cell r="AZ97">
            <v>-15.969957081545061</v>
          </cell>
          <cell r="BA97">
            <v>-25.804210983286303</v>
          </cell>
          <cell r="BB97">
            <v>-27.810482339536648</v>
          </cell>
          <cell r="BC97">
            <v>-31.818923327895597</v>
          </cell>
          <cell r="BD97">
            <v>86</v>
          </cell>
          <cell r="BE97">
            <v>263326</v>
          </cell>
          <cell r="BF97">
            <v>0.05503549903175301</v>
          </cell>
          <cell r="BG97">
            <v>94</v>
          </cell>
          <cell r="BH97">
            <v>11071131.870000001</v>
          </cell>
          <cell r="BI97">
            <v>0.02634101389145076</v>
          </cell>
          <cell r="BJ97">
            <v>81</v>
          </cell>
          <cell r="BK97">
            <v>93</v>
          </cell>
          <cell r="BL97">
            <v>89</v>
          </cell>
          <cell r="BM97">
            <v>98</v>
          </cell>
          <cell r="BN97">
            <v>1361377.7700000003</v>
          </cell>
          <cell r="BO97">
            <v>1389439.5799999998</v>
          </cell>
          <cell r="BP97">
            <v>19311</v>
          </cell>
          <cell r="BQ97">
            <v>20026</v>
          </cell>
          <cell r="BR97">
            <v>22541</v>
          </cell>
          <cell r="BS97">
            <v>23114</v>
          </cell>
          <cell r="BT97">
            <v>20672</v>
          </cell>
          <cell r="BU97">
            <v>19476</v>
          </cell>
          <cell r="BV97">
            <v>21347</v>
          </cell>
          <cell r="BW97">
            <v>17020</v>
          </cell>
          <cell r="BX97">
            <v>19579</v>
          </cell>
          <cell r="BY97">
            <v>17091</v>
          </cell>
          <cell r="BZ97">
            <v>15206</v>
          </cell>
          <cell r="CA97">
            <v>1389439.5799999998</v>
          </cell>
          <cell r="CB97">
            <v>1361377.7700000003</v>
          </cell>
        </row>
        <row r="98">
          <cell r="B98" t="str">
            <v>Bajer</v>
          </cell>
          <cell r="C98">
            <v>96</v>
          </cell>
          <cell r="D98">
            <v>12477700.01</v>
          </cell>
          <cell r="E98">
            <v>0.02375595783531498</v>
          </cell>
          <cell r="F98">
            <v>37.102701309874966</v>
          </cell>
          <cell r="G98">
            <v>109.70932771911801</v>
          </cell>
          <cell r="H98">
            <v>96</v>
          </cell>
          <cell r="I98">
            <v>12477700.01</v>
          </cell>
          <cell r="J98">
            <v>0.02375595783531498</v>
          </cell>
          <cell r="K98">
            <v>37.102701309874966</v>
          </cell>
          <cell r="L98">
            <v>109.70932771911801</v>
          </cell>
          <cell r="M98">
            <v>89</v>
          </cell>
          <cell r="N98">
            <v>222673</v>
          </cell>
          <cell r="O98">
            <v>0.04440027982945713</v>
          </cell>
          <cell r="P98">
            <v>-12.6049397736951</v>
          </cell>
          <cell r="Q98">
            <v>83.37884336923635</v>
          </cell>
          <cell r="R98">
            <v>89</v>
          </cell>
          <cell r="S98">
            <v>222673</v>
          </cell>
          <cell r="T98">
            <v>0.04440027982945713</v>
          </cell>
          <cell r="U98">
            <v>-12.6049397736951</v>
          </cell>
          <cell r="V98">
            <v>83.37884336923635</v>
          </cell>
          <cell r="W98">
            <v>24145</v>
          </cell>
          <cell r="X98">
            <v>18380</v>
          </cell>
          <cell r="Y98">
            <v>0.05910103567435934</v>
          </cell>
          <cell r="Z98">
            <v>0.04655667773979336</v>
          </cell>
          <cell r="AA98">
            <v>957868.7200000001</v>
          </cell>
          <cell r="AB98">
            <v>1413712.52</v>
          </cell>
          <cell r="AC98">
            <v>0.02458611611917508</v>
          </cell>
          <cell r="AD98">
            <v>0.026793672042885467</v>
          </cell>
          <cell r="AE98">
            <v>112042.20000000001</v>
          </cell>
          <cell r="AF98">
            <v>123954.23000000001</v>
          </cell>
          <cell r="AG98">
            <v>0.02458611367958607</v>
          </cell>
          <cell r="AH98">
            <v>0.02679368667000823</v>
          </cell>
          <cell r="AI98">
            <v>87</v>
          </cell>
          <cell r="AJ98">
            <v>254789</v>
          </cell>
          <cell r="AK98">
            <v>0.05325125419746367</v>
          </cell>
          <cell r="AL98">
            <v>-11.746103221337023</v>
          </cell>
          <cell r="AM98">
            <v>101</v>
          </cell>
          <cell r="AN98">
            <v>9100987.72</v>
          </cell>
          <cell r="AO98">
            <v>0.021653544260280117</v>
          </cell>
          <cell r="AP98">
            <v>51.75034243417207</v>
          </cell>
          <cell r="AQ98">
            <v>-21.898754649846353</v>
          </cell>
          <cell r="AR98">
            <v>-12.076386990981147</v>
          </cell>
          <cell r="AS98">
            <v>15.643081920617185</v>
          </cell>
          <cell r="AT98">
            <v>23.410206084396457</v>
          </cell>
          <cell r="AU98">
            <v>18.394092256487603</v>
          </cell>
          <cell r="AV98">
            <v>7.133710383096781</v>
          </cell>
          <cell r="AW98">
            <v>-10.735871063513947</v>
          </cell>
          <cell r="AX98">
            <v>-17.790199007372433</v>
          </cell>
          <cell r="AY98">
            <v>-7.257463613332671</v>
          </cell>
          <cell r="AZ98">
            <v>-42.922374429223744</v>
          </cell>
          <cell r="BA98">
            <v>-67.81552082392265</v>
          </cell>
          <cell r="BB98">
            <v>-21.88152648566546</v>
          </cell>
          <cell r="BC98">
            <v>-23.87657900186374</v>
          </cell>
          <cell r="BD98">
            <v>87</v>
          </cell>
          <cell r="BE98">
            <v>254789</v>
          </cell>
          <cell r="BF98">
            <v>0.05325125419746367</v>
          </cell>
          <cell r="BG98">
            <v>101</v>
          </cell>
          <cell r="BH98">
            <v>9100987.72</v>
          </cell>
          <cell r="BI98">
            <v>0.021653544260280117</v>
          </cell>
          <cell r="BJ98">
            <v>82</v>
          </cell>
          <cell r="BK98">
            <v>96</v>
          </cell>
          <cell r="BL98">
            <v>87</v>
          </cell>
          <cell r="BM98">
            <v>94</v>
          </cell>
          <cell r="BN98">
            <v>1120887.84</v>
          </cell>
          <cell r="BO98">
            <v>1350499.7899999998</v>
          </cell>
          <cell r="BP98">
            <v>25737</v>
          </cell>
          <cell r="BQ98">
            <v>22784</v>
          </cell>
          <cell r="BR98">
            <v>25151</v>
          </cell>
          <cell r="BS98">
            <v>22766</v>
          </cell>
          <cell r="BT98">
            <v>20079</v>
          </cell>
          <cell r="BU98">
            <v>16837</v>
          </cell>
          <cell r="BV98">
            <v>17061</v>
          </cell>
          <cell r="BW98">
            <v>18670</v>
          </cell>
          <cell r="BX98">
            <v>11625</v>
          </cell>
          <cell r="BY98">
            <v>7125</v>
          </cell>
          <cell r="BZ98">
            <v>16458</v>
          </cell>
          <cell r="CA98">
            <v>1350499.7899999998</v>
          </cell>
          <cell r="CB98">
            <v>1120887.84</v>
          </cell>
        </row>
        <row r="99">
          <cell r="B99" t="str">
            <v>Sandoz</v>
          </cell>
          <cell r="C99">
            <v>97</v>
          </cell>
          <cell r="D99">
            <v>11644630.689999998</v>
          </cell>
          <cell r="E99">
            <v>0.022169899537395173</v>
          </cell>
          <cell r="F99">
            <v>18.366152630904576</v>
          </cell>
          <cell r="G99">
            <v>94.71637616012262</v>
          </cell>
          <cell r="H99">
            <v>97</v>
          </cell>
          <cell r="I99">
            <v>11644630.689999998</v>
          </cell>
          <cell r="J99">
            <v>0.022169899537395173</v>
          </cell>
          <cell r="K99">
            <v>18.366152630904576</v>
          </cell>
          <cell r="L99">
            <v>94.71637616012262</v>
          </cell>
          <cell r="M99">
            <v>108</v>
          </cell>
          <cell r="N99">
            <v>72063</v>
          </cell>
          <cell r="O99">
            <v>0.014369130363134143</v>
          </cell>
          <cell r="P99">
            <v>-3.700288646568317</v>
          </cell>
          <cell r="Q99">
            <v>91.87428361109714</v>
          </cell>
          <cell r="R99">
            <v>108</v>
          </cell>
          <cell r="S99">
            <v>72063</v>
          </cell>
          <cell r="T99">
            <v>0.014369130363134143</v>
          </cell>
          <cell r="U99">
            <v>-3.700288646568317</v>
          </cell>
          <cell r="V99">
            <v>91.87428361109714</v>
          </cell>
          <cell r="W99">
            <v>6765</v>
          </cell>
          <cell r="X99">
            <v>5377</v>
          </cell>
          <cell r="Y99">
            <v>0.016559060109216855</v>
          </cell>
          <cell r="Z99">
            <v>0.01361998129525946</v>
          </cell>
          <cell r="AA99">
            <v>942330.9900000002</v>
          </cell>
          <cell r="AB99">
            <v>1278036.84</v>
          </cell>
          <cell r="AC99">
            <v>0.024187301097834384</v>
          </cell>
          <cell r="AD99">
            <v>0.024222251317181295</v>
          </cell>
          <cell r="AE99">
            <v>110223.68000000001</v>
          </cell>
          <cell r="AF99">
            <v>112057.62</v>
          </cell>
          <cell r="AG99">
            <v>0.02418706457622501</v>
          </cell>
          <cell r="AH99">
            <v>0.024222140376063378</v>
          </cell>
          <cell r="AI99">
            <v>105</v>
          </cell>
          <cell r="AJ99">
            <v>74832</v>
          </cell>
          <cell r="AK99">
            <v>0.01563999173474758</v>
          </cell>
          <cell r="AL99">
            <v>-9.531408675467867</v>
          </cell>
          <cell r="AM99">
            <v>97</v>
          </cell>
          <cell r="AN99">
            <v>9837804.5</v>
          </cell>
          <cell r="AO99">
            <v>0.023406617140752817</v>
          </cell>
          <cell r="AP99">
            <v>30.999757834718512</v>
          </cell>
          <cell r="AQ99">
            <v>-4.12414965986394</v>
          </cell>
          <cell r="AR99">
            <v>-8.109353401935183</v>
          </cell>
          <cell r="AS99">
            <v>-5.723291307232914</v>
          </cell>
          <cell r="AT99">
            <v>1.7713365539452575</v>
          </cell>
          <cell r="AU99">
            <v>54.53012048192771</v>
          </cell>
          <cell r="AV99">
            <v>7.912355447352404</v>
          </cell>
          <cell r="AW99">
            <v>34.06659939455097</v>
          </cell>
          <cell r="AX99">
            <v>-13.416763678696153</v>
          </cell>
          <cell r="AY99">
            <v>-23.06192832508622</v>
          </cell>
          <cell r="AZ99">
            <v>-9.156030216202138</v>
          </cell>
          <cell r="BA99">
            <v>-15.016744809109174</v>
          </cell>
          <cell r="BB99">
            <v>-10.22727272727273</v>
          </cell>
          <cell r="BC99">
            <v>-20.51736881005174</v>
          </cell>
          <cell r="BD99">
            <v>105</v>
          </cell>
          <cell r="BE99">
            <v>74832</v>
          </cell>
          <cell r="BF99">
            <v>0.01563999173474758</v>
          </cell>
          <cell r="BG99">
            <v>97</v>
          </cell>
          <cell r="BH99">
            <v>9837804.5</v>
          </cell>
          <cell r="BI99">
            <v>0.023406617140752817</v>
          </cell>
          <cell r="BJ99">
            <v>106</v>
          </cell>
          <cell r="BK99">
            <v>97</v>
          </cell>
          <cell r="BL99">
            <v>107</v>
          </cell>
          <cell r="BM99">
            <v>97</v>
          </cell>
          <cell r="BN99">
            <v>1209276.3199999998</v>
          </cell>
          <cell r="BO99">
            <v>1253248.0899999999</v>
          </cell>
          <cell r="BP99">
            <v>5983</v>
          </cell>
          <cell r="BQ99">
            <v>5683</v>
          </cell>
          <cell r="BR99">
            <v>6320</v>
          </cell>
          <cell r="BS99">
            <v>6413</v>
          </cell>
          <cell r="BT99">
            <v>5319</v>
          </cell>
          <cell r="BU99">
            <v>6643</v>
          </cell>
          <cell r="BV99">
            <v>5950</v>
          </cell>
          <cell r="BW99">
            <v>5131</v>
          </cell>
          <cell r="BX99">
            <v>6975</v>
          </cell>
          <cell r="BY99">
            <v>6344</v>
          </cell>
          <cell r="BZ99">
            <v>5925</v>
          </cell>
          <cell r="CA99">
            <v>1253248.0899999999</v>
          </cell>
          <cell r="CB99">
            <v>1209276.3199999998</v>
          </cell>
        </row>
        <row r="100">
          <cell r="B100" t="str">
            <v>Latin Plus</v>
          </cell>
          <cell r="C100">
            <v>98</v>
          </cell>
          <cell r="D100">
            <v>11597339.85</v>
          </cell>
          <cell r="E100">
            <v>0.022079863777588783</v>
          </cell>
          <cell r="H100">
            <v>98</v>
          </cell>
          <cell r="I100">
            <v>11597339.85</v>
          </cell>
          <cell r="J100">
            <v>0.022079863777588783</v>
          </cell>
          <cell r="M100">
            <v>130</v>
          </cell>
          <cell r="N100">
            <v>33517</v>
          </cell>
          <cell r="O100">
            <v>0.006683181971069301</v>
          </cell>
          <cell r="R100">
            <v>130</v>
          </cell>
          <cell r="S100">
            <v>33517</v>
          </cell>
          <cell r="T100">
            <v>0.006683181971069301</v>
          </cell>
          <cell r="X100">
            <v>4399</v>
          </cell>
          <cell r="Z100">
            <v>0.011142699966123557</v>
          </cell>
          <cell r="AB100">
            <v>1652095.45</v>
          </cell>
          <cell r="AD100">
            <v>0.031311672666549835</v>
          </cell>
          <cell r="AF100">
            <v>144855.8</v>
          </cell>
          <cell r="AH100">
            <v>0.03131172625196717</v>
          </cell>
          <cell r="AI100">
            <v>244</v>
          </cell>
          <cell r="AM100">
            <v>244</v>
          </cell>
          <cell r="BD100">
            <v>244</v>
          </cell>
          <cell r="BG100">
            <v>244</v>
          </cell>
          <cell r="BJ100">
            <v>236</v>
          </cell>
          <cell r="BK100">
            <v>236</v>
          </cell>
          <cell r="BL100">
            <v>113</v>
          </cell>
          <cell r="BM100">
            <v>89</v>
          </cell>
          <cell r="BO100">
            <v>1219420.1099999999</v>
          </cell>
          <cell r="BP100">
            <v>109</v>
          </cell>
          <cell r="BQ100">
            <v>510</v>
          </cell>
          <cell r="BR100">
            <v>787</v>
          </cell>
          <cell r="BS100">
            <v>1441</v>
          </cell>
          <cell r="BT100">
            <v>2583</v>
          </cell>
          <cell r="BU100">
            <v>3162</v>
          </cell>
          <cell r="BV100">
            <v>3629</v>
          </cell>
          <cell r="BW100">
            <v>4204</v>
          </cell>
          <cell r="BX100">
            <v>4179</v>
          </cell>
          <cell r="BY100">
            <v>4695</v>
          </cell>
          <cell r="BZ100">
            <v>3819</v>
          </cell>
          <cell r="CA100">
            <v>1219420.1099999999</v>
          </cell>
        </row>
        <row r="101">
          <cell r="B101" t="str">
            <v>Therabel - Pharmatrix</v>
          </cell>
          <cell r="C101">
            <v>99</v>
          </cell>
          <cell r="D101">
            <v>10533873.58</v>
          </cell>
          <cell r="E101">
            <v>0.020055158916183823</v>
          </cell>
          <cell r="F101">
            <v>15.422726691408073</v>
          </cell>
          <cell r="G101">
            <v>92.36105217359284</v>
          </cell>
          <cell r="H101">
            <v>99</v>
          </cell>
          <cell r="I101">
            <v>10533873.58</v>
          </cell>
          <cell r="J101">
            <v>0.020055158916183823</v>
          </cell>
          <cell r="K101">
            <v>15.422726691408073</v>
          </cell>
          <cell r="L101">
            <v>92.36105217359284</v>
          </cell>
          <cell r="M101">
            <v>96</v>
          </cell>
          <cell r="N101">
            <v>126439</v>
          </cell>
          <cell r="O101">
            <v>0.02521152982784949</v>
          </cell>
          <cell r="P101">
            <v>-3.625872740022562</v>
          </cell>
          <cell r="Q101">
            <v>91.9452797543573</v>
          </cell>
          <cell r="R101">
            <v>96</v>
          </cell>
          <cell r="S101">
            <v>126439</v>
          </cell>
          <cell r="T101">
            <v>0.02521152982784949</v>
          </cell>
          <cell r="U101">
            <v>-3.625872740022562</v>
          </cell>
          <cell r="V101">
            <v>91.9452797543573</v>
          </cell>
          <cell r="W101">
            <v>11144</v>
          </cell>
          <cell r="X101">
            <v>9016</v>
          </cell>
          <cell r="Y101">
            <v>0.027277777658109775</v>
          </cell>
          <cell r="Z101">
            <v>0.022837595565939985</v>
          </cell>
          <cell r="AA101">
            <v>801376.62</v>
          </cell>
          <cell r="AB101">
            <v>914898.2100000001</v>
          </cell>
          <cell r="AC101">
            <v>0.020569351752620174</v>
          </cell>
          <cell r="AD101">
            <v>0.017339793094117154</v>
          </cell>
          <cell r="AE101">
            <v>93735.7</v>
          </cell>
          <cell r="AF101">
            <v>80216.4</v>
          </cell>
          <cell r="AG101">
            <v>0.020569005035920178</v>
          </cell>
          <cell r="AH101">
            <v>0.017339408968907698</v>
          </cell>
          <cell r="AI101">
            <v>97</v>
          </cell>
          <cell r="AJ101">
            <v>131196</v>
          </cell>
          <cell r="AK101">
            <v>0.0274201458685047</v>
          </cell>
          <cell r="AL101">
            <v>-0.45827010622154774</v>
          </cell>
          <cell r="AM101">
            <v>100</v>
          </cell>
          <cell r="AN101">
            <v>9126342.690000001</v>
          </cell>
          <cell r="AO101">
            <v>0.021713870126219545</v>
          </cell>
          <cell r="AP101">
            <v>34.93496048672098</v>
          </cell>
          <cell r="AQ101">
            <v>4.7663814985428266</v>
          </cell>
          <cell r="AR101">
            <v>7.254607801114443</v>
          </cell>
          <cell r="AS101">
            <v>1.2203545935989046</v>
          </cell>
          <cell r="AT101">
            <v>1.7250559045894898</v>
          </cell>
          <cell r="AU101">
            <v>6.08042162795237</v>
          </cell>
          <cell r="AV101">
            <v>-2.918323093603181</v>
          </cell>
          <cell r="AW101">
            <v>0.04682524817380962</v>
          </cell>
          <cell r="AX101">
            <v>-2.9103163054300385</v>
          </cell>
          <cell r="AY101">
            <v>-12.043676662320735</v>
          </cell>
          <cell r="AZ101">
            <v>-6.516835830513934</v>
          </cell>
          <cell r="BA101">
            <v>-5.576116456945468</v>
          </cell>
          <cell r="BB101">
            <v>-4.967903991068933</v>
          </cell>
          <cell r="BC101">
            <v>-19.09547738693468</v>
          </cell>
          <cell r="BD101">
            <v>97</v>
          </cell>
          <cell r="BE101">
            <v>131196</v>
          </cell>
          <cell r="BF101">
            <v>0.0274201458685047</v>
          </cell>
          <cell r="BG101">
            <v>100</v>
          </cell>
          <cell r="BH101">
            <v>9126342.690000001</v>
          </cell>
          <cell r="BI101">
            <v>0.021713870126219545</v>
          </cell>
          <cell r="BJ101">
            <v>96</v>
          </cell>
          <cell r="BK101">
            <v>100</v>
          </cell>
          <cell r="BL101">
            <v>97</v>
          </cell>
          <cell r="BM101">
            <v>102</v>
          </cell>
          <cell r="BN101">
            <v>1120399.95</v>
          </cell>
          <cell r="BO101">
            <v>1136941.71</v>
          </cell>
          <cell r="BP101">
            <v>10009</v>
          </cell>
          <cell r="BQ101">
            <v>8792</v>
          </cell>
          <cell r="BR101">
            <v>9553</v>
          </cell>
          <cell r="BS101">
            <v>10869</v>
          </cell>
          <cell r="BT101">
            <v>10745</v>
          </cell>
          <cell r="BU101">
            <v>10683</v>
          </cell>
          <cell r="BV101">
            <v>12677</v>
          </cell>
          <cell r="BW101">
            <v>10794</v>
          </cell>
          <cell r="BX101">
            <v>11605</v>
          </cell>
          <cell r="BY101">
            <v>11481</v>
          </cell>
          <cell r="BZ101">
            <v>10215</v>
          </cell>
          <cell r="CA101">
            <v>1136941.71</v>
          </cell>
          <cell r="CB101">
            <v>1120399.95</v>
          </cell>
        </row>
        <row r="102">
          <cell r="B102" t="str">
            <v>GP Pharm</v>
          </cell>
          <cell r="C102">
            <v>100</v>
          </cell>
          <cell r="D102">
            <v>9938730.290000001</v>
          </cell>
          <cell r="E102">
            <v>0.018922081594892254</v>
          </cell>
          <cell r="F102">
            <v>7.5822532322497915</v>
          </cell>
          <cell r="G102">
            <v>86.08711982954875</v>
          </cell>
          <cell r="H102">
            <v>100</v>
          </cell>
          <cell r="I102">
            <v>9938730.290000001</v>
          </cell>
          <cell r="J102">
            <v>0.018922081594892254</v>
          </cell>
          <cell r="K102">
            <v>7.5822532322497915</v>
          </cell>
          <cell r="L102">
            <v>86.08711982954875</v>
          </cell>
          <cell r="M102">
            <v>119</v>
          </cell>
          <cell r="N102">
            <v>52224</v>
          </cell>
          <cell r="O102">
            <v>0.010413297588003795</v>
          </cell>
          <cell r="P102">
            <v>-10.93374264517779</v>
          </cell>
          <cell r="Q102">
            <v>84.9732410761198</v>
          </cell>
          <cell r="R102">
            <v>119</v>
          </cell>
          <cell r="S102">
            <v>52224</v>
          </cell>
          <cell r="T102">
            <v>0.010413297588003795</v>
          </cell>
          <cell r="U102">
            <v>-10.93374264517779</v>
          </cell>
          <cell r="V102">
            <v>84.9732410761198</v>
          </cell>
          <cell r="W102">
            <v>3916</v>
          </cell>
          <cell r="X102">
            <v>3440</v>
          </cell>
          <cell r="Y102">
            <v>0.009585407152652358</v>
          </cell>
          <cell r="Z102">
            <v>0.00871354577937373</v>
          </cell>
          <cell r="AA102">
            <v>690610.97</v>
          </cell>
          <cell r="AB102">
            <v>854139.9400000001</v>
          </cell>
          <cell r="AC102">
            <v>0.01772627203192953</v>
          </cell>
          <cell r="AD102">
            <v>0.016188259711451002</v>
          </cell>
          <cell r="AE102">
            <v>80780.81</v>
          </cell>
          <cell r="AF102">
            <v>74890.7</v>
          </cell>
          <cell r="AG102">
            <v>0.017726233310208502</v>
          </cell>
          <cell r="AH102">
            <v>0.016188216814364338</v>
          </cell>
          <cell r="AI102">
            <v>114</v>
          </cell>
          <cell r="AJ102">
            <v>58635</v>
          </cell>
          <cell r="AK102">
            <v>0.012254796281897106</v>
          </cell>
          <cell r="AL102">
            <v>-21.05369452822059</v>
          </cell>
          <cell r="AM102">
            <v>99</v>
          </cell>
          <cell r="AN102">
            <v>9238261.88</v>
          </cell>
          <cell r="AO102">
            <v>0.021980154095476417</v>
          </cell>
          <cell r="AP102">
            <v>103.88860247768746</v>
          </cell>
          <cell r="AQ102">
            <v>-27.588757396449704</v>
          </cell>
          <cell r="AR102">
            <v>-28.768754465348888</v>
          </cell>
          <cell r="AS102">
            <v>-24.442774855997996</v>
          </cell>
          <cell r="AT102">
            <v>-9.697529438928655</v>
          </cell>
          <cell r="AU102">
            <v>2.9807261317794653</v>
          </cell>
          <cell r="AV102">
            <v>-16.340376041868577</v>
          </cell>
          <cell r="AW102">
            <v>-2.6357199055861535</v>
          </cell>
          <cell r="AX102">
            <v>-7.195845697329373</v>
          </cell>
          <cell r="AY102">
            <v>-11.330935251798557</v>
          </cell>
          <cell r="AZ102">
            <v>-10.390047074646935</v>
          </cell>
          <cell r="BA102">
            <v>-10.851329644833129</v>
          </cell>
          <cell r="BB102">
            <v>-4.871692060946275</v>
          </cell>
          <cell r="BC102">
            <v>-12.155260469867212</v>
          </cell>
          <cell r="BD102">
            <v>114</v>
          </cell>
          <cell r="BE102">
            <v>58635</v>
          </cell>
          <cell r="BF102">
            <v>0.012254796281897106</v>
          </cell>
          <cell r="BG102">
            <v>99</v>
          </cell>
          <cell r="BH102">
            <v>9238261.88</v>
          </cell>
          <cell r="BI102">
            <v>0.021980154095476417</v>
          </cell>
          <cell r="BJ102">
            <v>121</v>
          </cell>
          <cell r="BK102">
            <v>103</v>
          </cell>
          <cell r="BL102">
            <v>121</v>
          </cell>
          <cell r="BM102">
            <v>105</v>
          </cell>
          <cell r="BN102">
            <v>1130479.4500000002</v>
          </cell>
          <cell r="BO102">
            <v>1069841.27</v>
          </cell>
          <cell r="BP102">
            <v>2991</v>
          </cell>
          <cell r="BQ102">
            <v>3017</v>
          </cell>
          <cell r="BR102">
            <v>3911</v>
          </cell>
          <cell r="BS102">
            <v>4595</v>
          </cell>
          <cell r="BT102">
            <v>4316</v>
          </cell>
          <cell r="BU102">
            <v>4950</v>
          </cell>
          <cell r="BV102">
            <v>5004</v>
          </cell>
          <cell r="BW102">
            <v>4930</v>
          </cell>
          <cell r="BX102">
            <v>5330</v>
          </cell>
          <cell r="BY102">
            <v>4995</v>
          </cell>
          <cell r="BZ102">
            <v>4745</v>
          </cell>
          <cell r="CA102">
            <v>1069841.27</v>
          </cell>
          <cell r="CB102">
            <v>1130479.4500000002</v>
          </cell>
        </row>
        <row r="103">
          <cell r="B103" t="str">
            <v>Framingham Pharma</v>
          </cell>
          <cell r="C103">
            <v>101</v>
          </cell>
          <cell r="D103">
            <v>9925581.610000003</v>
          </cell>
          <cell r="E103">
            <v>0.018897048176279872</v>
          </cell>
          <cell r="F103">
            <v>30.564886550260905</v>
          </cell>
          <cell r="G103">
            <v>104.47778045435435</v>
          </cell>
          <cell r="H103">
            <v>101</v>
          </cell>
          <cell r="I103">
            <v>9925581.610000003</v>
          </cell>
          <cell r="J103">
            <v>0.018897048176279872</v>
          </cell>
          <cell r="K103">
            <v>30.564886550260905</v>
          </cell>
          <cell r="L103">
            <v>104.47778045435435</v>
          </cell>
          <cell r="M103">
            <v>104</v>
          </cell>
          <cell r="N103">
            <v>82843</v>
          </cell>
          <cell r="O103">
            <v>0.01651862768234908</v>
          </cell>
          <cell r="P103">
            <v>-1.4841065036686474</v>
          </cell>
          <cell r="Q103">
            <v>93.98862169029802</v>
          </cell>
          <cell r="R103">
            <v>104</v>
          </cell>
          <cell r="S103">
            <v>82843</v>
          </cell>
          <cell r="T103">
            <v>0.01651862768234908</v>
          </cell>
          <cell r="U103">
            <v>-1.4841065036686474</v>
          </cell>
          <cell r="V103">
            <v>93.98862169029802</v>
          </cell>
          <cell r="W103">
            <v>8918</v>
          </cell>
          <cell r="X103">
            <v>5337</v>
          </cell>
          <cell r="Y103">
            <v>0.021829075839467246</v>
          </cell>
          <cell r="Z103">
            <v>0.013518660995499301</v>
          </cell>
          <cell r="AA103">
            <v>920405.26</v>
          </cell>
          <cell r="AB103">
            <v>700508.5700000001</v>
          </cell>
          <cell r="AC103">
            <v>0.023624521948122004</v>
          </cell>
          <cell r="AD103">
            <v>0.013276530144764282</v>
          </cell>
          <cell r="AE103">
            <v>107659.56999999998</v>
          </cell>
          <cell r="AF103">
            <v>61420.12000000001</v>
          </cell>
          <cell r="AG103">
            <v>0.023624406042681716</v>
          </cell>
          <cell r="AH103">
            <v>0.01327644446272068</v>
          </cell>
          <cell r="AI103">
            <v>103</v>
          </cell>
          <cell r="AJ103">
            <v>84091</v>
          </cell>
          <cell r="AK103">
            <v>0.01757513556989869</v>
          </cell>
          <cell r="AL103">
            <v>1.3474262711966611</v>
          </cell>
          <cell r="AM103">
            <v>104</v>
          </cell>
          <cell r="AN103">
            <v>7602029.82</v>
          </cell>
          <cell r="AO103">
            <v>0.018087145509887503</v>
          </cell>
          <cell r="AP103">
            <v>48.0964344014122</v>
          </cell>
          <cell r="AQ103">
            <v>91.08635097493037</v>
          </cell>
          <cell r="AR103">
            <v>66.61918328584994</v>
          </cell>
          <cell r="AS103">
            <v>40.38563127311146</v>
          </cell>
          <cell r="AT103">
            <v>42.10654936461389</v>
          </cell>
          <cell r="AU103">
            <v>57.3627501282709</v>
          </cell>
          <cell r="AV103">
            <v>11.500600240096048</v>
          </cell>
          <cell r="AW103">
            <v>3.969754253308122</v>
          </cell>
          <cell r="AX103">
            <v>-0.90648134159238</v>
          </cell>
          <cell r="AY103">
            <v>-5.549612195774268</v>
          </cell>
          <cell r="AZ103">
            <v>-19.58678650636162</v>
          </cell>
          <cell r="BA103">
            <v>-38.40711542348898</v>
          </cell>
          <cell r="BB103">
            <v>-24.88649561820293</v>
          </cell>
          <cell r="BC103">
            <v>-40.154743215967706</v>
          </cell>
          <cell r="BD103">
            <v>103</v>
          </cell>
          <cell r="BE103">
            <v>84091</v>
          </cell>
          <cell r="BF103">
            <v>0.01757513556989869</v>
          </cell>
          <cell r="BG103">
            <v>104</v>
          </cell>
          <cell r="BH103">
            <v>7602029.82</v>
          </cell>
          <cell r="BI103">
            <v>0.018087145509887503</v>
          </cell>
          <cell r="BJ103">
            <v>100</v>
          </cell>
          <cell r="BK103">
            <v>98</v>
          </cell>
          <cell r="BL103">
            <v>108</v>
          </cell>
          <cell r="BM103">
            <v>110</v>
          </cell>
          <cell r="BN103">
            <v>922660.9000000001</v>
          </cell>
          <cell r="BO103">
            <v>1078058.02</v>
          </cell>
          <cell r="BP103">
            <v>7018</v>
          </cell>
          <cell r="BQ103">
            <v>5315</v>
          </cell>
          <cell r="BR103">
            <v>5815</v>
          </cell>
          <cell r="BS103">
            <v>9201</v>
          </cell>
          <cell r="BT103">
            <v>9288</v>
          </cell>
          <cell r="BU103">
            <v>7150</v>
          </cell>
          <cell r="BV103">
            <v>6559</v>
          </cell>
          <cell r="BW103">
            <v>7063</v>
          </cell>
          <cell r="BX103">
            <v>6889</v>
          </cell>
          <cell r="BY103">
            <v>6094</v>
          </cell>
          <cell r="BZ103">
            <v>7114</v>
          </cell>
          <cell r="CA103">
            <v>1078058.02</v>
          </cell>
          <cell r="CB103">
            <v>922660.9000000001</v>
          </cell>
        </row>
        <row r="104">
          <cell r="B104" t="str">
            <v>Vannier</v>
          </cell>
          <cell r="C104">
            <v>102</v>
          </cell>
          <cell r="D104">
            <v>9584255.879999999</v>
          </cell>
          <cell r="E104">
            <v>0.01824720728865717</v>
          </cell>
          <cell r="F104">
            <v>56.58447828264925</v>
          </cell>
          <cell r="G104">
            <v>125.29860957889795</v>
          </cell>
          <cell r="H104">
            <v>102</v>
          </cell>
          <cell r="I104">
            <v>9584255.879999999</v>
          </cell>
          <cell r="J104">
            <v>0.01824720728865717</v>
          </cell>
          <cell r="K104">
            <v>56.58447828264925</v>
          </cell>
          <cell r="L104">
            <v>125.29860957889795</v>
          </cell>
          <cell r="M104">
            <v>90</v>
          </cell>
          <cell r="N104">
            <v>205966</v>
          </cell>
          <cell r="O104">
            <v>0.04106895777823969</v>
          </cell>
          <cell r="P104">
            <v>16.73099266060245</v>
          </cell>
          <cell r="Q104">
            <v>111.36665079446173</v>
          </cell>
          <cell r="R104">
            <v>90</v>
          </cell>
          <cell r="S104">
            <v>205966</v>
          </cell>
          <cell r="T104">
            <v>0.04106895777823969</v>
          </cell>
          <cell r="U104">
            <v>16.73099266060245</v>
          </cell>
          <cell r="V104">
            <v>111.36665079446173</v>
          </cell>
          <cell r="W104">
            <v>19161</v>
          </cell>
          <cell r="X104">
            <v>19335</v>
          </cell>
          <cell r="Y104">
            <v>0.04690142657098361</v>
          </cell>
          <cell r="Z104">
            <v>0.04897569989656717</v>
          </cell>
          <cell r="AA104">
            <v>761553.57</v>
          </cell>
          <cell r="AB104">
            <v>993907.3400000001</v>
          </cell>
          <cell r="AC104">
            <v>0.019547192754130572</v>
          </cell>
          <cell r="AD104">
            <v>0.018837229586802177</v>
          </cell>
          <cell r="AE104">
            <v>89075.77000000003</v>
          </cell>
          <cell r="AF104">
            <v>87142.70999999999</v>
          </cell>
          <cell r="AG104">
            <v>0.019546447743052732</v>
          </cell>
          <cell r="AH104">
            <v>0.0188365856277385</v>
          </cell>
          <cell r="AI104">
            <v>93</v>
          </cell>
          <cell r="AJ104">
            <v>176445</v>
          </cell>
          <cell r="AK104">
            <v>0.03687724959425829</v>
          </cell>
          <cell r="AL104">
            <v>1.9659853331252863</v>
          </cell>
          <cell r="AM104">
            <v>107</v>
          </cell>
          <cell r="AN104">
            <v>6120821.159999999</v>
          </cell>
          <cell r="AO104">
            <v>0.014562976676263337</v>
          </cell>
          <cell r="AP104">
            <v>26.163609577366188</v>
          </cell>
          <cell r="AQ104">
            <v>25.047314494550665</v>
          </cell>
          <cell r="AR104">
            <v>21.18847891124538</v>
          </cell>
          <cell r="AS104">
            <v>29.739066519661893</v>
          </cell>
          <cell r="AT104">
            <v>22.558043687319685</v>
          </cell>
          <cell r="AU104">
            <v>28.603042876901807</v>
          </cell>
          <cell r="AV104">
            <v>25.994339341576044</v>
          </cell>
          <cell r="AW104">
            <v>43.584615384615375</v>
          </cell>
          <cell r="AX104">
            <v>13.757559098405725</v>
          </cell>
          <cell r="AY104">
            <v>6.9430453312669504</v>
          </cell>
          <cell r="AZ104">
            <v>15.755770662695468</v>
          </cell>
          <cell r="BA104">
            <v>10.718078046190605</v>
          </cell>
          <cell r="BB104">
            <v>-9.952077725989628</v>
          </cell>
          <cell r="BC104">
            <v>0.9080945670894014</v>
          </cell>
          <cell r="BD104">
            <v>93</v>
          </cell>
          <cell r="BE104">
            <v>176445</v>
          </cell>
          <cell r="BF104">
            <v>0.03687724959425829</v>
          </cell>
          <cell r="BG104">
            <v>107</v>
          </cell>
          <cell r="BH104">
            <v>6120821.159999999</v>
          </cell>
          <cell r="BI104">
            <v>0.014562976676263337</v>
          </cell>
          <cell r="BJ104">
            <v>89</v>
          </cell>
          <cell r="BK104">
            <v>101</v>
          </cell>
          <cell r="BL104">
            <v>84</v>
          </cell>
          <cell r="BM104">
            <v>100</v>
          </cell>
          <cell r="BN104">
            <v>752273.4299999999</v>
          </cell>
          <cell r="BO104">
            <v>1037193.8800000001</v>
          </cell>
          <cell r="BP104">
            <v>20659</v>
          </cell>
          <cell r="BQ104">
            <v>17651</v>
          </cell>
          <cell r="BR104">
            <v>17842</v>
          </cell>
          <cell r="BS104">
            <v>18596</v>
          </cell>
          <cell r="BT104">
            <v>16916</v>
          </cell>
          <cell r="BU104">
            <v>18666</v>
          </cell>
          <cell r="BV104">
            <v>16554</v>
          </cell>
          <cell r="BW104">
            <v>13801</v>
          </cell>
          <cell r="BX104">
            <v>15546</v>
          </cell>
          <cell r="BY104">
            <v>16683</v>
          </cell>
          <cell r="BZ104">
            <v>13717</v>
          </cell>
          <cell r="CA104">
            <v>1037193.8800000001</v>
          </cell>
          <cell r="CB104">
            <v>752273.4299999999</v>
          </cell>
        </row>
        <row r="105">
          <cell r="B105" t="str">
            <v>Dr.Madaus</v>
          </cell>
          <cell r="C105">
            <v>103</v>
          </cell>
          <cell r="D105">
            <v>8945267.430000002</v>
          </cell>
          <cell r="E105">
            <v>0.017030654345142927</v>
          </cell>
          <cell r="F105">
            <v>17.10966540878416</v>
          </cell>
          <cell r="G105">
            <v>93.71093741158234</v>
          </cell>
          <cell r="H105">
            <v>103</v>
          </cell>
          <cell r="I105">
            <v>8945267.430000002</v>
          </cell>
          <cell r="J105">
            <v>0.017030654345142927</v>
          </cell>
          <cell r="K105">
            <v>17.10966540878416</v>
          </cell>
          <cell r="L105">
            <v>93.71093741158234</v>
          </cell>
          <cell r="M105">
            <v>88</v>
          </cell>
          <cell r="N105">
            <v>227611</v>
          </cell>
          <cell r="O105">
            <v>0.045384901143212544</v>
          </cell>
          <cell r="P105">
            <v>1.9392603938534814</v>
          </cell>
          <cell r="Q105">
            <v>97.2546686682943</v>
          </cell>
          <cell r="R105">
            <v>88</v>
          </cell>
          <cell r="S105">
            <v>227611</v>
          </cell>
          <cell r="T105">
            <v>0.045384901143212544</v>
          </cell>
          <cell r="U105">
            <v>1.9392603938534814</v>
          </cell>
          <cell r="V105">
            <v>97.2546686682943</v>
          </cell>
          <cell r="W105">
            <v>20270</v>
          </cell>
          <cell r="X105">
            <v>19806</v>
          </cell>
          <cell r="Y105">
            <v>0.04961598646176284</v>
          </cell>
          <cell r="Z105">
            <v>0.05016874642624305</v>
          </cell>
          <cell r="AA105">
            <v>740578.1099999999</v>
          </cell>
          <cell r="AB105">
            <v>903660.9100000001</v>
          </cell>
          <cell r="AC105">
            <v>0.019008804680227174</v>
          </cell>
          <cell r="AD105">
            <v>0.017126815896428112</v>
          </cell>
          <cell r="AE105">
            <v>86625.48</v>
          </cell>
          <cell r="AF105">
            <v>79232.67000000001</v>
          </cell>
          <cell r="AG105">
            <v>0.01900876543685066</v>
          </cell>
          <cell r="AH105">
            <v>0.01712676795304332</v>
          </cell>
          <cell r="AI105">
            <v>90</v>
          </cell>
          <cell r="AJ105">
            <v>223281</v>
          </cell>
          <cell r="AK105">
            <v>0.04666603851996705</v>
          </cell>
          <cell r="AL105">
            <v>-1.1729244769420721</v>
          </cell>
          <cell r="AM105">
            <v>103</v>
          </cell>
          <cell r="AN105">
            <v>7638368.1899999995</v>
          </cell>
          <cell r="AO105">
            <v>0.018173603653481328</v>
          </cell>
          <cell r="AP105">
            <v>33.80524666494018</v>
          </cell>
          <cell r="AQ105">
            <v>7.1070013210039695</v>
          </cell>
          <cell r="AR105">
            <v>6.895475819032759</v>
          </cell>
          <cell r="AS105">
            <v>10.639566072599393</v>
          </cell>
          <cell r="AT105">
            <v>5.048565620058731</v>
          </cell>
          <cell r="AU105">
            <v>8.854689416750317</v>
          </cell>
          <cell r="AV105">
            <v>-4.6417604912998955</v>
          </cell>
          <cell r="AW105">
            <v>-2.8522225809923585</v>
          </cell>
          <cell r="AX105">
            <v>-0.48175841822653</v>
          </cell>
          <cell r="AY105">
            <v>-0.9902588665841483</v>
          </cell>
          <cell r="AZ105">
            <v>2.5420436254648404</v>
          </cell>
          <cell r="BA105">
            <v>0.38249934503535865</v>
          </cell>
          <cell r="BB105">
            <v>2.195121951219514</v>
          </cell>
          <cell r="BC105">
            <v>-2.2890971879625077</v>
          </cell>
          <cell r="BD105">
            <v>90</v>
          </cell>
          <cell r="BE105">
            <v>223281</v>
          </cell>
          <cell r="BF105">
            <v>0.04666603851996705</v>
          </cell>
          <cell r="BG105">
            <v>103</v>
          </cell>
          <cell r="BH105">
            <v>7638368.1899999995</v>
          </cell>
          <cell r="BI105">
            <v>0.018173603653481328</v>
          </cell>
          <cell r="BJ105">
            <v>88</v>
          </cell>
          <cell r="BK105">
            <v>102</v>
          </cell>
          <cell r="BL105">
            <v>83</v>
          </cell>
          <cell r="BM105">
            <v>103</v>
          </cell>
          <cell r="BN105">
            <v>940110.18</v>
          </cell>
          <cell r="BO105">
            <v>965553.16</v>
          </cell>
          <cell r="BP105">
            <v>20556</v>
          </cell>
          <cell r="BQ105">
            <v>18562</v>
          </cell>
          <cell r="BR105">
            <v>18602</v>
          </cell>
          <cell r="BS105">
            <v>19522</v>
          </cell>
          <cell r="BT105">
            <v>18633</v>
          </cell>
          <cell r="BU105">
            <v>18052</v>
          </cell>
          <cell r="BV105">
            <v>19831</v>
          </cell>
          <cell r="BW105">
            <v>18397</v>
          </cell>
          <cell r="BX105">
            <v>18475</v>
          </cell>
          <cell r="BY105">
            <v>19158</v>
          </cell>
          <cell r="BZ105">
            <v>18017</v>
          </cell>
          <cell r="CA105">
            <v>965553.16</v>
          </cell>
          <cell r="CB105">
            <v>940110.18</v>
          </cell>
        </row>
        <row r="106">
          <cell r="B106" t="str">
            <v>ISA</v>
          </cell>
          <cell r="C106">
            <v>104</v>
          </cell>
          <cell r="D106">
            <v>8833573.26</v>
          </cell>
          <cell r="E106">
            <v>0.016818002815546605</v>
          </cell>
          <cell r="F106">
            <v>30.820237314576303</v>
          </cell>
          <cell r="G106">
            <v>104.68211166313404</v>
          </cell>
          <cell r="H106">
            <v>104</v>
          </cell>
          <cell r="I106">
            <v>8833573.26</v>
          </cell>
          <cell r="J106">
            <v>0.016818002815546605</v>
          </cell>
          <cell r="K106">
            <v>30.820237314576303</v>
          </cell>
          <cell r="L106">
            <v>104.68211166313404</v>
          </cell>
          <cell r="M106">
            <v>73</v>
          </cell>
          <cell r="N106">
            <v>364810</v>
          </cell>
          <cell r="O106">
            <v>0.0727419403546198</v>
          </cell>
          <cell r="P106">
            <v>8.011523281944388</v>
          </cell>
          <cell r="Q106">
            <v>103.04788232284096</v>
          </cell>
          <cell r="R106">
            <v>73</v>
          </cell>
          <cell r="S106">
            <v>364810</v>
          </cell>
          <cell r="T106">
            <v>0.0727419403546198</v>
          </cell>
          <cell r="U106">
            <v>8.011523281944388</v>
          </cell>
          <cell r="V106">
            <v>103.04788232284096</v>
          </cell>
          <cell r="W106">
            <v>28554</v>
          </cell>
          <cell r="X106">
            <v>26866</v>
          </cell>
          <cell r="Y106">
            <v>0.06989318586231752</v>
          </cell>
          <cell r="Z106">
            <v>0.06805177933391124</v>
          </cell>
          <cell r="AA106">
            <v>639358.86</v>
          </cell>
          <cell r="AB106">
            <v>816458.7000000001</v>
          </cell>
          <cell r="AC106">
            <v>0.016410757388322903</v>
          </cell>
          <cell r="AD106">
            <v>0.015474098400402236</v>
          </cell>
          <cell r="AE106">
            <v>74785.87000000001</v>
          </cell>
          <cell r="AF106">
            <v>71586.76999999999</v>
          </cell>
          <cell r="AG106">
            <v>0.01641072650703704</v>
          </cell>
          <cell r="AH106">
            <v>0.015474046227369122</v>
          </cell>
          <cell r="AI106">
            <v>78</v>
          </cell>
          <cell r="AJ106">
            <v>337751</v>
          </cell>
          <cell r="AK106">
            <v>0.0705904272023029</v>
          </cell>
          <cell r="AL106">
            <v>3.2833456671579775</v>
          </cell>
          <cell r="AM106">
            <v>105</v>
          </cell>
          <cell r="AN106">
            <v>6752451.640000001</v>
          </cell>
          <cell r="AO106">
            <v>0.0160657848302361</v>
          </cell>
          <cell r="AP106">
            <v>37.68747481909487</v>
          </cell>
          <cell r="AQ106">
            <v>18.37326921482465</v>
          </cell>
          <cell r="AR106">
            <v>-0.3988995873452583</v>
          </cell>
          <cell r="AS106">
            <v>15.325846449296531</v>
          </cell>
          <cell r="AT106">
            <v>17.471550497866282</v>
          </cell>
          <cell r="AU106">
            <v>5.474313326551372</v>
          </cell>
          <cell r="AV106">
            <v>0.10694818188090593</v>
          </cell>
          <cell r="AW106">
            <v>4.395123019639335</v>
          </cell>
          <cell r="AX106">
            <v>10.81022193170853</v>
          </cell>
          <cell r="AY106">
            <v>9.024806039731414</v>
          </cell>
          <cell r="AZ106">
            <v>8.68526983693798</v>
          </cell>
          <cell r="BA106">
            <v>12.753793153998384</v>
          </cell>
          <cell r="BB106">
            <v>22.996745536106957</v>
          </cell>
          <cell r="BC106">
            <v>-5.91160607970862</v>
          </cell>
          <cell r="BD106">
            <v>78</v>
          </cell>
          <cell r="BE106">
            <v>337751</v>
          </cell>
          <cell r="BF106">
            <v>0.0705904272023029</v>
          </cell>
          <cell r="BG106">
            <v>105</v>
          </cell>
          <cell r="BH106">
            <v>6752451.640000001</v>
          </cell>
          <cell r="BI106">
            <v>0.0160657848302361</v>
          </cell>
          <cell r="BJ106">
            <v>77</v>
          </cell>
          <cell r="BK106">
            <v>105</v>
          </cell>
          <cell r="BL106">
            <v>71</v>
          </cell>
          <cell r="BM106">
            <v>106</v>
          </cell>
          <cell r="BN106">
            <v>830089.2500000001</v>
          </cell>
          <cell r="BO106">
            <v>954496.0800000001</v>
          </cell>
          <cell r="BP106">
            <v>28964</v>
          </cell>
          <cell r="BQ106">
            <v>27624</v>
          </cell>
          <cell r="BR106">
            <v>33033</v>
          </cell>
          <cell r="BS106">
            <v>33178</v>
          </cell>
          <cell r="BT106">
            <v>29017</v>
          </cell>
          <cell r="BU106">
            <v>28598</v>
          </cell>
          <cell r="BV106">
            <v>35600</v>
          </cell>
          <cell r="BW106">
            <v>31337</v>
          </cell>
          <cell r="BX106">
            <v>31860</v>
          </cell>
          <cell r="BY106">
            <v>30766</v>
          </cell>
          <cell r="BZ106">
            <v>27967</v>
          </cell>
          <cell r="CA106">
            <v>954496.0800000001</v>
          </cell>
          <cell r="CB106">
            <v>830089.2500000001</v>
          </cell>
        </row>
        <row r="107">
          <cell r="B107" t="str">
            <v>Biotoscana</v>
          </cell>
          <cell r="C107">
            <v>105</v>
          </cell>
          <cell r="D107">
            <v>8049886.69</v>
          </cell>
          <cell r="E107">
            <v>0.015325963008682985</v>
          </cell>
          <cell r="F107">
            <v>33.46002935807182</v>
          </cell>
          <cell r="G107">
            <v>106.79446836831379</v>
          </cell>
          <cell r="H107">
            <v>105</v>
          </cell>
          <cell r="I107">
            <v>8049886.69</v>
          </cell>
          <cell r="J107">
            <v>0.015325963008682985</v>
          </cell>
          <cell r="K107">
            <v>33.46002935807182</v>
          </cell>
          <cell r="L107">
            <v>106.79446836831379</v>
          </cell>
          <cell r="M107">
            <v>145</v>
          </cell>
          <cell r="N107">
            <v>11892</v>
          </cell>
          <cell r="O107">
            <v>0.0023712265417536217</v>
          </cell>
          <cell r="P107">
            <v>8.771608890514958</v>
          </cell>
          <cell r="Q107">
            <v>103.77303839848311</v>
          </cell>
          <cell r="R107">
            <v>145</v>
          </cell>
          <cell r="S107">
            <v>11892</v>
          </cell>
          <cell r="T107">
            <v>0.0023712265417536217</v>
          </cell>
          <cell r="U107">
            <v>8.771608890514958</v>
          </cell>
          <cell r="V107">
            <v>103.77303839848311</v>
          </cell>
          <cell r="W107">
            <v>1117</v>
          </cell>
          <cell r="X107">
            <v>1075</v>
          </cell>
          <cell r="Y107">
            <v>0.0027341419278633</v>
          </cell>
          <cell r="Z107">
            <v>0.002722983056054291</v>
          </cell>
          <cell r="AA107">
            <v>675759.8100000002</v>
          </cell>
          <cell r="AB107">
            <v>881364.58</v>
          </cell>
          <cell r="AC107">
            <v>0.017345079560935756</v>
          </cell>
          <cell r="AD107">
            <v>0.0167042401992277</v>
          </cell>
          <cell r="AE107">
            <v>79043.42</v>
          </cell>
          <cell r="AF107">
            <v>77277.58</v>
          </cell>
          <cell r="AG107">
            <v>0.017344987065081433</v>
          </cell>
          <cell r="AH107">
            <v>0.016704159794599136</v>
          </cell>
          <cell r="AI107">
            <v>148</v>
          </cell>
          <cell r="AJ107">
            <v>10933</v>
          </cell>
          <cell r="AK107">
            <v>0.002285012155708725</v>
          </cell>
          <cell r="AL107">
            <v>32.95634196765172</v>
          </cell>
          <cell r="AM107">
            <v>108</v>
          </cell>
          <cell r="AN107">
            <v>6031683.59</v>
          </cell>
          <cell r="AO107">
            <v>0.014350895924521724</v>
          </cell>
          <cell r="AP107">
            <v>57.97953165658265</v>
          </cell>
          <cell r="AQ107">
            <v>31.103286384976524</v>
          </cell>
          <cell r="AR107">
            <v>5.815279361459513</v>
          </cell>
          <cell r="AS107">
            <v>15.936254980079688</v>
          </cell>
          <cell r="AT107">
            <v>13.358302122347077</v>
          </cell>
          <cell r="AU107">
            <v>18.46901579586877</v>
          </cell>
          <cell r="AV107">
            <v>4.2675893886966465</v>
          </cell>
          <cell r="AW107">
            <v>17.775090689238215</v>
          </cell>
          <cell r="AX107">
            <v>12.761276127612753</v>
          </cell>
          <cell r="AY107">
            <v>3.1556039173014083</v>
          </cell>
          <cell r="AZ107">
            <v>-0.6756756756756799</v>
          </cell>
          <cell r="BA107">
            <v>3.6663611365719495</v>
          </cell>
          <cell r="BB107">
            <v>22.891566265060238</v>
          </cell>
          <cell r="BC107">
            <v>-3.76007162041182</v>
          </cell>
          <cell r="BD107">
            <v>148</v>
          </cell>
          <cell r="BE107">
            <v>10933</v>
          </cell>
          <cell r="BF107">
            <v>0.002285012155708725</v>
          </cell>
          <cell r="BG107">
            <v>108</v>
          </cell>
          <cell r="BH107">
            <v>6031683.59</v>
          </cell>
          <cell r="BI107">
            <v>0.014350895924521724</v>
          </cell>
          <cell r="BJ107">
            <v>144</v>
          </cell>
          <cell r="BK107">
            <v>104</v>
          </cell>
          <cell r="BL107">
            <v>139</v>
          </cell>
          <cell r="BM107">
            <v>104</v>
          </cell>
          <cell r="BN107">
            <v>738690.3</v>
          </cell>
          <cell r="BO107">
            <v>865451.0599999999</v>
          </cell>
          <cell r="BP107">
            <v>928</v>
          </cell>
          <cell r="BQ107">
            <v>873</v>
          </cell>
          <cell r="BR107">
            <v>908</v>
          </cell>
          <cell r="BS107">
            <v>975</v>
          </cell>
          <cell r="BT107">
            <v>904</v>
          </cell>
          <cell r="BU107">
            <v>974</v>
          </cell>
          <cell r="BV107">
            <v>1025</v>
          </cell>
          <cell r="BW107">
            <v>948</v>
          </cell>
          <cell r="BX107">
            <v>1029</v>
          </cell>
          <cell r="BY107">
            <v>1131</v>
          </cell>
          <cell r="BZ107">
            <v>1122</v>
          </cell>
          <cell r="CA107">
            <v>865451.0599999999</v>
          </cell>
          <cell r="CB107">
            <v>738690.3</v>
          </cell>
        </row>
        <row r="108">
          <cell r="B108" t="str">
            <v>Rospaw</v>
          </cell>
          <cell r="C108">
            <v>106</v>
          </cell>
          <cell r="D108">
            <v>7729209.79</v>
          </cell>
          <cell r="E108">
            <v>0.014715434873765953</v>
          </cell>
          <cell r="F108">
            <v>70.76297808091425</v>
          </cell>
          <cell r="G108">
            <v>136.64421886355808</v>
          </cell>
          <cell r="H108">
            <v>106</v>
          </cell>
          <cell r="I108">
            <v>7729209.79</v>
          </cell>
          <cell r="J108">
            <v>0.014715434873765953</v>
          </cell>
          <cell r="K108">
            <v>70.76297808091425</v>
          </cell>
          <cell r="L108">
            <v>136.64421886355808</v>
          </cell>
          <cell r="M108">
            <v>112</v>
          </cell>
          <cell r="N108">
            <v>63751</v>
          </cell>
          <cell r="O108">
            <v>0.012711744304014054</v>
          </cell>
          <cell r="P108">
            <v>74.16878397945523</v>
          </cell>
          <cell r="Q108">
            <v>166.16490361845885</v>
          </cell>
          <cell r="R108">
            <v>112</v>
          </cell>
          <cell r="S108">
            <v>63751</v>
          </cell>
          <cell r="T108">
            <v>0.012711744304014054</v>
          </cell>
          <cell r="U108">
            <v>74.16878397945523</v>
          </cell>
          <cell r="V108">
            <v>166.16490361845885</v>
          </cell>
          <cell r="W108">
            <v>4528</v>
          </cell>
          <cell r="X108">
            <v>3678</v>
          </cell>
          <cell r="Y108">
            <v>0.011083432989583726</v>
          </cell>
          <cell r="Z108">
            <v>0.00931640156294668</v>
          </cell>
          <cell r="AA108">
            <v>552266.3999999999</v>
          </cell>
          <cell r="AB108">
            <v>653341.5800000002</v>
          </cell>
          <cell r="AC108">
            <v>0.014175309784746692</v>
          </cell>
          <cell r="AD108">
            <v>0.012382588241137332</v>
          </cell>
          <cell r="AE108">
            <v>64598.240000000005</v>
          </cell>
          <cell r="AF108">
            <v>57284.29000000001</v>
          </cell>
          <cell r="AG108">
            <v>0.014175191777215943</v>
          </cell>
          <cell r="AH108">
            <v>0.01238245211457395</v>
          </cell>
          <cell r="AI108">
            <v>128</v>
          </cell>
          <cell r="AJ108">
            <v>36603</v>
          </cell>
          <cell r="AK108">
            <v>0.0076500777403646246</v>
          </cell>
          <cell r="AL108">
            <v>-0.8210047146805399</v>
          </cell>
          <cell r="AM108">
            <v>116</v>
          </cell>
          <cell r="AN108">
            <v>4526279.57</v>
          </cell>
          <cell r="AO108">
            <v>0.010769160229500524</v>
          </cell>
          <cell r="AP108">
            <v>70.18130144860612</v>
          </cell>
          <cell r="AQ108">
            <v>65.19518423932871</v>
          </cell>
          <cell r="AR108">
            <v>101.40597539543057</v>
          </cell>
          <cell r="AS108">
            <v>140.6598114824336</v>
          </cell>
          <cell r="AT108">
            <v>145.7488299531981</v>
          </cell>
          <cell r="AU108">
            <v>134.11764705882354</v>
          </cell>
          <cell r="AV108">
            <v>124.44192205826714</v>
          </cell>
          <cell r="AW108">
            <v>137.09556057185856</v>
          </cell>
          <cell r="AX108">
            <v>109.009653199857</v>
          </cell>
          <cell r="AY108">
            <v>79.38564026646928</v>
          </cell>
          <cell r="AZ108">
            <v>73.28094302554027</v>
          </cell>
          <cell r="BA108">
            <v>25.347624565469285</v>
          </cell>
          <cell r="BB108">
            <v>-18.462610311193682</v>
          </cell>
          <cell r="BC108">
            <v>-18.772084805653712</v>
          </cell>
          <cell r="BD108">
            <v>128</v>
          </cell>
          <cell r="BE108">
            <v>36603</v>
          </cell>
          <cell r="BF108">
            <v>0.0076500777403646246</v>
          </cell>
          <cell r="BG108">
            <v>116</v>
          </cell>
          <cell r="BH108">
            <v>4526279.57</v>
          </cell>
          <cell r="BI108">
            <v>0.010769160229500524</v>
          </cell>
          <cell r="BJ108">
            <v>115</v>
          </cell>
          <cell r="BK108">
            <v>109</v>
          </cell>
          <cell r="BL108">
            <v>118</v>
          </cell>
          <cell r="BM108">
            <v>114</v>
          </cell>
          <cell r="BN108">
            <v>552945.5099999999</v>
          </cell>
          <cell r="BO108">
            <v>839242.2000000001</v>
          </cell>
          <cell r="BP108">
            <v>5730</v>
          </cell>
          <cell r="BQ108">
            <v>5617</v>
          </cell>
          <cell r="BR108">
            <v>6301</v>
          </cell>
          <cell r="BS108">
            <v>6368</v>
          </cell>
          <cell r="BT108">
            <v>5932</v>
          </cell>
          <cell r="BU108">
            <v>6302</v>
          </cell>
          <cell r="BV108">
            <v>5846</v>
          </cell>
          <cell r="BW108">
            <v>4847</v>
          </cell>
          <cell r="BX108">
            <v>5292</v>
          </cell>
          <cell r="BY108">
            <v>4327</v>
          </cell>
          <cell r="BZ108">
            <v>3511</v>
          </cell>
          <cell r="CA108">
            <v>839242.2000000001</v>
          </cell>
          <cell r="CB108">
            <v>552945.5099999999</v>
          </cell>
        </row>
        <row r="109">
          <cell r="B109" t="str">
            <v>Savant</v>
          </cell>
          <cell r="C109">
            <v>107</v>
          </cell>
          <cell r="D109">
            <v>7591643.660000002</v>
          </cell>
          <cell r="E109">
            <v>0.01445352641457649</v>
          </cell>
          <cell r="F109">
            <v>945.0309816949389</v>
          </cell>
          <cell r="G109">
            <v>836.2318564991245</v>
          </cell>
          <cell r="H109">
            <v>107</v>
          </cell>
          <cell r="I109">
            <v>7591643.660000002</v>
          </cell>
          <cell r="J109">
            <v>0.01445352641457649</v>
          </cell>
          <cell r="K109">
            <v>945.0309816949389</v>
          </cell>
          <cell r="L109">
            <v>836.2318564991245</v>
          </cell>
          <cell r="M109">
            <v>117</v>
          </cell>
          <cell r="N109">
            <v>54827</v>
          </cell>
          <cell r="O109">
            <v>0.010932327413784545</v>
          </cell>
          <cell r="P109">
            <v>477.7953419749183</v>
          </cell>
          <cell r="Q109">
            <v>551.2429099911608</v>
          </cell>
          <cell r="R109">
            <v>117</v>
          </cell>
          <cell r="S109">
            <v>54827</v>
          </cell>
          <cell r="T109">
            <v>0.010932327413784545</v>
          </cell>
          <cell r="U109">
            <v>477.7953419749183</v>
          </cell>
          <cell r="V109">
            <v>551.2429099911608</v>
          </cell>
          <cell r="W109">
            <v>790</v>
          </cell>
          <cell r="X109">
            <v>12318</v>
          </cell>
          <cell r="Y109">
            <v>0.001933726162051931</v>
          </cell>
          <cell r="Z109">
            <v>0.03120158631114117</v>
          </cell>
          <cell r="AA109">
            <v>82774.36</v>
          </cell>
          <cell r="AB109">
            <v>1820138.180000001</v>
          </cell>
          <cell r="AC109">
            <v>0.0021246126782910302</v>
          </cell>
          <cell r="AD109">
            <v>0.03449653644409576</v>
          </cell>
          <cell r="AE109">
            <v>9681.75</v>
          </cell>
          <cell r="AF109">
            <v>159588.79999999996</v>
          </cell>
          <cell r="AG109">
            <v>0.00212452634915534</v>
          </cell>
          <cell r="AH109">
            <v>0.03449638066601363</v>
          </cell>
          <cell r="AI109">
            <v>150</v>
          </cell>
          <cell r="AJ109">
            <v>9489</v>
          </cell>
          <cell r="AK109">
            <v>0.0019832141539851906</v>
          </cell>
          <cell r="AL109">
            <v>83.53965183752419</v>
          </cell>
          <cell r="AM109">
            <v>157</v>
          </cell>
          <cell r="AN109">
            <v>726451.54</v>
          </cell>
          <cell r="AO109">
            <v>0.0017284113613042706</v>
          </cell>
          <cell r="AP109">
            <v>208.72791449455468</v>
          </cell>
          <cell r="AQ109">
            <v>162.45847176079735</v>
          </cell>
          <cell r="AR109">
            <v>-11.574074074074069</v>
          </cell>
          <cell r="AS109">
            <v>84.9912739965096</v>
          </cell>
          <cell r="AT109">
            <v>166.9616519174041</v>
          </cell>
          <cell r="AU109">
            <v>258.5687382297552</v>
          </cell>
          <cell r="AV109">
            <v>114.61397058823528</v>
          </cell>
          <cell r="AW109">
            <v>322.874251497006</v>
          </cell>
          <cell r="AX109">
            <v>342.89450741063644</v>
          </cell>
          <cell r="AY109">
            <v>645.2380952380953</v>
          </cell>
          <cell r="AZ109">
            <v>177.1323529411765</v>
          </cell>
          <cell r="BA109">
            <v>577.5510204081633</v>
          </cell>
          <cell r="BB109">
            <v>1536.2573099415204</v>
          </cell>
          <cell r="BC109">
            <v>1459.240506329114</v>
          </cell>
          <cell r="BD109">
            <v>150</v>
          </cell>
          <cell r="BE109">
            <v>9489</v>
          </cell>
          <cell r="BF109">
            <v>0.0019832141539851906</v>
          </cell>
          <cell r="BG109">
            <v>157</v>
          </cell>
          <cell r="BH109">
            <v>726451.54</v>
          </cell>
          <cell r="BI109">
            <v>0.0017284113613042706</v>
          </cell>
          <cell r="BJ109">
            <v>149</v>
          </cell>
          <cell r="BK109">
            <v>157</v>
          </cell>
          <cell r="BL109">
            <v>93</v>
          </cell>
          <cell r="BM109">
            <v>83</v>
          </cell>
          <cell r="BN109">
            <v>88443.91</v>
          </cell>
          <cell r="BO109">
            <v>778661.8099999999</v>
          </cell>
          <cell r="BP109">
            <v>573</v>
          </cell>
          <cell r="BQ109">
            <v>1060</v>
          </cell>
          <cell r="BR109">
            <v>905</v>
          </cell>
          <cell r="BS109">
            <v>1904</v>
          </cell>
          <cell r="BT109">
            <v>2335</v>
          </cell>
          <cell r="BU109">
            <v>3531</v>
          </cell>
          <cell r="BV109">
            <v>5080</v>
          </cell>
          <cell r="BW109">
            <v>4382</v>
          </cell>
          <cell r="BX109">
            <v>3769</v>
          </cell>
          <cell r="BY109">
            <v>4980</v>
          </cell>
          <cell r="BZ109">
            <v>13990</v>
          </cell>
          <cell r="CA109">
            <v>778661.8099999999</v>
          </cell>
          <cell r="CB109">
            <v>88443.91</v>
          </cell>
        </row>
        <row r="110">
          <cell r="B110" t="str">
            <v>Ingens</v>
          </cell>
          <cell r="C110">
            <v>108</v>
          </cell>
          <cell r="D110">
            <v>7590182.360000001</v>
          </cell>
          <cell r="E110">
            <v>0.01445074428476435</v>
          </cell>
          <cell r="F110">
            <v>13.57765735569927</v>
          </cell>
          <cell r="G110">
            <v>90.88463110761934</v>
          </cell>
          <cell r="H110">
            <v>108</v>
          </cell>
          <cell r="I110">
            <v>7590182.360000001</v>
          </cell>
          <cell r="J110">
            <v>0.01445074428476435</v>
          </cell>
          <cell r="K110">
            <v>13.57765735569927</v>
          </cell>
          <cell r="L110">
            <v>90.88463110761934</v>
          </cell>
          <cell r="M110">
            <v>110</v>
          </cell>
          <cell r="N110">
            <v>69277</v>
          </cell>
          <cell r="O110">
            <v>0.013813610926090283</v>
          </cell>
          <cell r="P110">
            <v>-18.558967365748146</v>
          </cell>
          <cell r="Q110">
            <v>77.69843153899794</v>
          </cell>
          <cell r="R110">
            <v>110</v>
          </cell>
          <cell r="S110">
            <v>69277</v>
          </cell>
          <cell r="T110">
            <v>0.013813610926090283</v>
          </cell>
          <cell r="U110">
            <v>-18.558967365748146</v>
          </cell>
          <cell r="V110">
            <v>77.69843153899794</v>
          </cell>
          <cell r="W110">
            <v>6666</v>
          </cell>
          <cell r="X110">
            <v>4787</v>
          </cell>
          <cell r="Y110">
            <v>0.016316732400301487</v>
          </cell>
          <cell r="Z110">
            <v>0.012125506873797105</v>
          </cell>
          <cell r="AA110">
            <v>595900.25</v>
          </cell>
          <cell r="AB110">
            <v>720800</v>
          </cell>
          <cell r="AC110">
            <v>0.015295282574782751</v>
          </cell>
          <cell r="AD110">
            <v>0.013661107569813306</v>
          </cell>
          <cell r="AE110">
            <v>69701.21999999999</v>
          </cell>
          <cell r="AF110">
            <v>63198.329999999994</v>
          </cell>
          <cell r="AG110">
            <v>0.015294970274823573</v>
          </cell>
          <cell r="AH110">
            <v>0.013660818610932284</v>
          </cell>
          <cell r="AI110">
            <v>102</v>
          </cell>
          <cell r="AJ110">
            <v>85064</v>
          </cell>
          <cell r="AK110">
            <v>0.017778493918705472</v>
          </cell>
          <cell r="AL110">
            <v>-15.170130439985641</v>
          </cell>
          <cell r="AM110">
            <v>106</v>
          </cell>
          <cell r="AN110">
            <v>6682812.92</v>
          </cell>
          <cell r="AO110">
            <v>0.015900096758551807</v>
          </cell>
          <cell r="AP110">
            <v>17.221283100407202</v>
          </cell>
          <cell r="AQ110">
            <v>-8.87218045112782</v>
          </cell>
          <cell r="AR110">
            <v>-21.463350440847485</v>
          </cell>
          <cell r="AS110">
            <v>-16.88464364437914</v>
          </cell>
          <cell r="AT110">
            <v>-5.467445742904841</v>
          </cell>
          <cell r="AU110">
            <v>-5.568166644411809</v>
          </cell>
          <cell r="AV110">
            <v>-17.80803631023895</v>
          </cell>
          <cell r="AW110">
            <v>-6.120556414219469</v>
          </cell>
          <cell r="AX110">
            <v>-13.901601830663612</v>
          </cell>
          <cell r="AY110">
            <v>-26.631709672968128</v>
          </cell>
          <cell r="AZ110">
            <v>-30.783289817232372</v>
          </cell>
          <cell r="BA110">
            <v>-27.71365759824127</v>
          </cell>
          <cell r="BB110">
            <v>-21.217025408642176</v>
          </cell>
          <cell r="BC110">
            <v>-28.187818781878192</v>
          </cell>
          <cell r="BD110">
            <v>102</v>
          </cell>
          <cell r="BE110">
            <v>85064</v>
          </cell>
          <cell r="BF110">
            <v>0.017778493918705472</v>
          </cell>
          <cell r="BG110">
            <v>106</v>
          </cell>
          <cell r="BH110">
            <v>6682812.92</v>
          </cell>
          <cell r="BI110">
            <v>0.015900096758551807</v>
          </cell>
          <cell r="BJ110">
            <v>107</v>
          </cell>
          <cell r="BK110">
            <v>107</v>
          </cell>
          <cell r="BL110">
            <v>110</v>
          </cell>
          <cell r="BM110">
            <v>109</v>
          </cell>
          <cell r="BN110">
            <v>821472.9500000001</v>
          </cell>
          <cell r="BO110">
            <v>819286.18</v>
          </cell>
          <cell r="BP110">
            <v>5968</v>
          </cell>
          <cell r="BQ110">
            <v>5656</v>
          </cell>
          <cell r="BR110">
            <v>6795</v>
          </cell>
          <cell r="BS110">
            <v>7072</v>
          </cell>
          <cell r="BT110">
            <v>6157</v>
          </cell>
          <cell r="BU110">
            <v>6074</v>
          </cell>
          <cell r="BV110">
            <v>6020</v>
          </cell>
          <cell r="BW110">
            <v>5317</v>
          </cell>
          <cell r="BX110">
            <v>5302</v>
          </cell>
          <cell r="BY110">
            <v>5261</v>
          </cell>
          <cell r="BZ110">
            <v>4868</v>
          </cell>
          <cell r="CA110">
            <v>819286.18</v>
          </cell>
          <cell r="CB110">
            <v>821472.9500000001</v>
          </cell>
        </row>
        <row r="111">
          <cell r="B111" t="str">
            <v>Neo-Dermos</v>
          </cell>
          <cell r="C111">
            <v>109</v>
          </cell>
          <cell r="D111">
            <v>7293225.33</v>
          </cell>
          <cell r="E111">
            <v>0.013885375773105415</v>
          </cell>
          <cell r="F111">
            <v>35.93179220133693</v>
          </cell>
          <cell r="G111">
            <v>108.77236841860388</v>
          </cell>
          <cell r="H111">
            <v>109</v>
          </cell>
          <cell r="I111">
            <v>7293225.33</v>
          </cell>
          <cell r="J111">
            <v>0.013885375773105415</v>
          </cell>
          <cell r="K111">
            <v>35.93179220133693</v>
          </cell>
          <cell r="L111">
            <v>108.77236841860388</v>
          </cell>
          <cell r="M111">
            <v>109</v>
          </cell>
          <cell r="N111">
            <v>70305</v>
          </cell>
          <cell r="O111">
            <v>0.01401859081886885</v>
          </cell>
          <cell r="P111">
            <v>1.878015910968145</v>
          </cell>
          <cell r="Q111">
            <v>97.19623865940703</v>
          </cell>
          <cell r="R111">
            <v>109</v>
          </cell>
          <cell r="S111">
            <v>70305</v>
          </cell>
          <cell r="T111">
            <v>0.01401859081886885</v>
          </cell>
          <cell r="U111">
            <v>1.878015910968145</v>
          </cell>
          <cell r="V111">
            <v>97.19623865940703</v>
          </cell>
          <cell r="W111">
            <v>6925</v>
          </cell>
          <cell r="X111">
            <v>6350</v>
          </cell>
          <cell r="Y111">
            <v>0.016950700850898257</v>
          </cell>
          <cell r="Z111">
            <v>0.016084597586925344</v>
          </cell>
          <cell r="AA111">
            <v>637911.59</v>
          </cell>
          <cell r="AB111">
            <v>745351.55</v>
          </cell>
          <cell r="AC111">
            <v>0.016373609554248315</v>
          </cell>
          <cell r="AD111">
            <v>0.014126425779518703</v>
          </cell>
          <cell r="AE111">
            <v>74616.06000000001</v>
          </cell>
          <cell r="AF111">
            <v>65351.69</v>
          </cell>
          <cell r="AG111">
            <v>0.01637346404732159</v>
          </cell>
          <cell r="AH111">
            <v>0.014126284397196527</v>
          </cell>
          <cell r="AI111">
            <v>107</v>
          </cell>
          <cell r="AJ111">
            <v>69009</v>
          </cell>
          <cell r="AK111">
            <v>0.014422976662700392</v>
          </cell>
          <cell r="AL111">
            <v>-5.487838282020374</v>
          </cell>
          <cell r="AM111">
            <v>112</v>
          </cell>
          <cell r="AN111">
            <v>5365356.5600000005</v>
          </cell>
          <cell r="AO111">
            <v>0.012765535930658775</v>
          </cell>
          <cell r="AP111">
            <v>38.156595766933044</v>
          </cell>
          <cell r="AQ111">
            <v>1.242690058479523</v>
          </cell>
          <cell r="AR111">
            <v>-7.288629737609331</v>
          </cell>
          <cell r="AS111">
            <v>11.213991769547317</v>
          </cell>
          <cell r="AT111">
            <v>6.607604282022894</v>
          </cell>
          <cell r="AU111">
            <v>14.67729393468118</v>
          </cell>
          <cell r="AV111">
            <v>3.557910673732012</v>
          </cell>
          <cell r="AW111">
            <v>3.2251681836169332</v>
          </cell>
          <cell r="AX111">
            <v>9.243697478991585</v>
          </cell>
          <cell r="AY111">
            <v>-2.6122019635343663</v>
          </cell>
          <cell r="AZ111">
            <v>5.207635632953789</v>
          </cell>
          <cell r="BA111">
            <v>-5.333333333333334</v>
          </cell>
          <cell r="BB111">
            <v>0.03285151116951823</v>
          </cell>
          <cell r="BC111">
            <v>-8.30324909747292</v>
          </cell>
          <cell r="BD111">
            <v>107</v>
          </cell>
          <cell r="BE111">
            <v>69009</v>
          </cell>
          <cell r="BF111">
            <v>0.014422976662700392</v>
          </cell>
          <cell r="BG111">
            <v>112</v>
          </cell>
          <cell r="BH111">
            <v>5365356.5600000005</v>
          </cell>
          <cell r="BI111">
            <v>0.012765535930658775</v>
          </cell>
          <cell r="BJ111">
            <v>103</v>
          </cell>
          <cell r="BK111">
            <v>106</v>
          </cell>
          <cell r="BL111">
            <v>103</v>
          </cell>
          <cell r="BM111">
            <v>108</v>
          </cell>
          <cell r="BN111">
            <v>656873.9100000001</v>
          </cell>
          <cell r="BO111">
            <v>785918.28</v>
          </cell>
          <cell r="BP111">
            <v>6042</v>
          </cell>
          <cell r="BQ111">
            <v>5405</v>
          </cell>
          <cell r="BR111">
            <v>5776</v>
          </cell>
          <cell r="BS111">
            <v>5899</v>
          </cell>
          <cell r="BT111">
            <v>5472</v>
          </cell>
          <cell r="BU111">
            <v>5217</v>
          </cell>
          <cell r="BV111">
            <v>6110</v>
          </cell>
          <cell r="BW111">
            <v>5555</v>
          </cell>
          <cell r="BX111">
            <v>6283</v>
          </cell>
          <cell r="BY111">
            <v>6106</v>
          </cell>
          <cell r="BZ111">
            <v>6090</v>
          </cell>
          <cell r="CA111">
            <v>785918.28</v>
          </cell>
          <cell r="CB111">
            <v>656873.9100000001</v>
          </cell>
        </row>
        <row r="112">
          <cell r="B112" t="str">
            <v>LKM</v>
          </cell>
          <cell r="C112">
            <v>110</v>
          </cell>
          <cell r="D112">
            <v>7245120.529999999</v>
          </cell>
          <cell r="E112">
            <v>0.013793790336722074</v>
          </cell>
          <cell r="F112">
            <v>-42.902079012153585</v>
          </cell>
          <cell r="G112">
            <v>45.689650647931956</v>
          </cell>
          <cell r="H112">
            <v>110</v>
          </cell>
          <cell r="I112">
            <v>7245120.529999999</v>
          </cell>
          <cell r="J112">
            <v>0.013793790336722074</v>
          </cell>
          <cell r="K112">
            <v>-42.902079012153585</v>
          </cell>
          <cell r="L112">
            <v>45.689650647931956</v>
          </cell>
          <cell r="M112">
            <v>128</v>
          </cell>
          <cell r="N112">
            <v>37945</v>
          </cell>
          <cell r="O112">
            <v>0.007566110925566866</v>
          </cell>
          <cell r="P112">
            <v>-11.741446281952872</v>
          </cell>
          <cell r="Q112">
            <v>84.20265524615363</v>
          </cell>
          <cell r="R112">
            <v>128</v>
          </cell>
          <cell r="S112">
            <v>37945</v>
          </cell>
          <cell r="T112">
            <v>0.007566110925566866</v>
          </cell>
          <cell r="U112">
            <v>-11.741446281952872</v>
          </cell>
          <cell r="V112">
            <v>84.20265524615363</v>
          </cell>
          <cell r="W112">
            <v>3068</v>
          </cell>
          <cell r="X112">
            <v>3007</v>
          </cell>
          <cell r="Y112">
            <v>0.007509711221740917</v>
          </cell>
          <cell r="Z112">
            <v>0.0076167535344700025</v>
          </cell>
          <cell r="AA112">
            <v>524852.5299999999</v>
          </cell>
          <cell r="AB112">
            <v>696883.27</v>
          </cell>
          <cell r="AC112">
            <v>0.013471663682704683</v>
          </cell>
          <cell r="AD112">
            <v>0.013207820914363554</v>
          </cell>
          <cell r="AE112">
            <v>61391.78999999999</v>
          </cell>
          <cell r="AF112">
            <v>61102.12</v>
          </cell>
          <cell r="AG112">
            <v>0.013471580600285204</v>
          </cell>
          <cell r="AH112">
            <v>0.013207706248937554</v>
          </cell>
          <cell r="AI112">
            <v>122</v>
          </cell>
          <cell r="AJ112">
            <v>42993</v>
          </cell>
          <cell r="AK112">
            <v>0.008985596598407133</v>
          </cell>
          <cell r="AL112">
            <v>-51.29872336569286</v>
          </cell>
          <cell r="AM112">
            <v>91</v>
          </cell>
          <cell r="AN112">
            <v>12688939.29</v>
          </cell>
          <cell r="AO112">
            <v>0.030190185613394312</v>
          </cell>
          <cell r="AP112">
            <v>-74.69632270770592</v>
          </cell>
          <cell r="AQ112">
            <v>-55.25740119585825</v>
          </cell>
          <cell r="AR112">
            <v>-57.631800168127775</v>
          </cell>
          <cell r="AS112">
            <v>-25.577309236947787</v>
          </cell>
          <cell r="AT112">
            <v>9.071793331330724</v>
          </cell>
          <cell r="AU112">
            <v>-2.8793270786153347</v>
          </cell>
          <cell r="AV112">
            <v>6.687402799377917</v>
          </cell>
          <cell r="AW112">
            <v>-10.955330942288876</v>
          </cell>
          <cell r="AX112">
            <v>-12.015738498789341</v>
          </cell>
          <cell r="AY112">
            <v>-0.7499999999999951</v>
          </cell>
          <cell r="AZ112">
            <v>-4.002254791431792</v>
          </cell>
          <cell r="BA112">
            <v>1.1614730878186874</v>
          </cell>
          <cell r="BB112">
            <v>66.09224531170806</v>
          </cell>
          <cell r="BC112">
            <v>-1.988265971316816</v>
          </cell>
          <cell r="BD112">
            <v>122</v>
          </cell>
          <cell r="BE112">
            <v>42993</v>
          </cell>
          <cell r="BF112">
            <v>0.008985596598407133</v>
          </cell>
          <cell r="BG112">
            <v>91</v>
          </cell>
          <cell r="BH112">
            <v>12688939.29</v>
          </cell>
          <cell r="BI112">
            <v>0.030190185613394312</v>
          </cell>
          <cell r="BJ112">
            <v>126</v>
          </cell>
          <cell r="BK112">
            <v>110</v>
          </cell>
          <cell r="BL112">
            <v>127</v>
          </cell>
          <cell r="BM112">
            <v>111</v>
          </cell>
          <cell r="BN112">
            <v>1681147.36</v>
          </cell>
          <cell r="BO112">
            <v>781551.5600000002</v>
          </cell>
          <cell r="BP112">
            <v>3528</v>
          </cell>
          <cell r="BQ112">
            <v>2965</v>
          </cell>
          <cell r="BR112">
            <v>3631</v>
          </cell>
          <cell r="BS112">
            <v>3002</v>
          </cell>
          <cell r="BT112">
            <v>2744</v>
          </cell>
          <cell r="BU112">
            <v>2731</v>
          </cell>
          <cell r="BV112">
            <v>2907</v>
          </cell>
          <cell r="BW112">
            <v>3176</v>
          </cell>
          <cell r="BX112">
            <v>3406</v>
          </cell>
          <cell r="BY112">
            <v>3571</v>
          </cell>
          <cell r="BZ112">
            <v>3277</v>
          </cell>
          <cell r="CA112">
            <v>781551.5600000002</v>
          </cell>
          <cell r="CB112">
            <v>1681147.36</v>
          </cell>
        </row>
        <row r="113">
          <cell r="B113" t="str">
            <v>Austral</v>
          </cell>
          <cell r="C113">
            <v>111</v>
          </cell>
          <cell r="D113">
            <v>6734387.3</v>
          </cell>
          <cell r="E113">
            <v>0.01282141906098612</v>
          </cell>
          <cell r="F113">
            <v>31.956554883979372</v>
          </cell>
          <cell r="G113">
            <v>105.59139087808451</v>
          </cell>
          <cell r="H113">
            <v>111</v>
          </cell>
          <cell r="I113">
            <v>6734387.3</v>
          </cell>
          <cell r="J113">
            <v>0.01282141906098612</v>
          </cell>
          <cell r="K113">
            <v>31.956554883979372</v>
          </cell>
          <cell r="L113">
            <v>105.59139087808451</v>
          </cell>
          <cell r="M113">
            <v>80</v>
          </cell>
          <cell r="N113">
            <v>324490</v>
          </cell>
          <cell r="O113">
            <v>0.06470226206976393</v>
          </cell>
          <cell r="P113">
            <v>-3.954133355433942</v>
          </cell>
          <cell r="Q113">
            <v>91.63210426862847</v>
          </cell>
          <cell r="R113">
            <v>80</v>
          </cell>
          <cell r="S113">
            <v>324490</v>
          </cell>
          <cell r="T113">
            <v>0.06470226206976393</v>
          </cell>
          <cell r="U113">
            <v>-3.954133355433942</v>
          </cell>
          <cell r="V113">
            <v>91.63210426862847</v>
          </cell>
          <cell r="W113">
            <v>27976</v>
          </cell>
          <cell r="X113">
            <v>25536</v>
          </cell>
          <cell r="Y113">
            <v>0.06847838368299346</v>
          </cell>
          <cell r="Z113">
            <v>0.06468287936688592</v>
          </cell>
          <cell r="AA113">
            <v>482783.98</v>
          </cell>
          <cell r="AB113">
            <v>619222.26</v>
          </cell>
          <cell r="AC113">
            <v>0.012391868264324883</v>
          </cell>
          <cell r="AD113">
            <v>0.011735934938239321</v>
          </cell>
          <cell r="AE113">
            <v>56469.85</v>
          </cell>
          <cell r="AF113">
            <v>54291.880000000005</v>
          </cell>
          <cell r="AG113">
            <v>0.012391528830826004</v>
          </cell>
          <cell r="AH113">
            <v>0.011735619038137595</v>
          </cell>
          <cell r="AI113">
            <v>77</v>
          </cell>
          <cell r="AJ113">
            <v>337849</v>
          </cell>
          <cell r="AK113">
            <v>0.07061090933815392</v>
          </cell>
          <cell r="AL113">
            <v>15.187314185964041</v>
          </cell>
          <cell r="AM113">
            <v>114</v>
          </cell>
          <cell r="AN113">
            <v>5103488.2700000005</v>
          </cell>
          <cell r="AO113">
            <v>0.012142485248432509</v>
          </cell>
          <cell r="AP113">
            <v>49.14035488887443</v>
          </cell>
          <cell r="AQ113">
            <v>18.30175913396481</v>
          </cell>
          <cell r="AR113">
            <v>-0.7927016776574258</v>
          </cell>
          <cell r="AS113">
            <v>-5.881285828314342</v>
          </cell>
          <cell r="AT113">
            <v>-5.192224908109544</v>
          </cell>
          <cell r="AU113">
            <v>-2.5722611112971805</v>
          </cell>
          <cell r="AV113">
            <v>-7.540487570058108</v>
          </cell>
          <cell r="AW113">
            <v>0.07880516361453704</v>
          </cell>
          <cell r="AX113">
            <v>0.20105379922352729</v>
          </cell>
          <cell r="AY113">
            <v>-4.233675991260433</v>
          </cell>
          <cell r="AZ113">
            <v>0.45856534556174555</v>
          </cell>
          <cell r="BA113">
            <v>-2.782446311858078</v>
          </cell>
          <cell r="BB113">
            <v>-10.728714078816981</v>
          </cell>
          <cell r="BC113">
            <v>-8.7217615098656</v>
          </cell>
          <cell r="BD113">
            <v>77</v>
          </cell>
          <cell r="BE113">
            <v>337849</v>
          </cell>
          <cell r="BF113">
            <v>0.07061090933815392</v>
          </cell>
          <cell r="BG113">
            <v>114</v>
          </cell>
          <cell r="BH113">
            <v>5103488.2700000005</v>
          </cell>
          <cell r="BI113">
            <v>0.012142485248432509</v>
          </cell>
          <cell r="BJ113">
            <v>78</v>
          </cell>
          <cell r="BK113">
            <v>112</v>
          </cell>
          <cell r="BL113">
            <v>76</v>
          </cell>
          <cell r="BM113">
            <v>115</v>
          </cell>
          <cell r="BN113">
            <v>628245.3300000001</v>
          </cell>
          <cell r="BO113">
            <v>728230.1500000001</v>
          </cell>
          <cell r="BP113">
            <v>29035</v>
          </cell>
          <cell r="BQ113">
            <v>25941</v>
          </cell>
          <cell r="BR113">
            <v>28631</v>
          </cell>
          <cell r="BS113">
            <v>29089</v>
          </cell>
          <cell r="BT113">
            <v>26890</v>
          </cell>
          <cell r="BU113">
            <v>26669</v>
          </cell>
          <cell r="BV113">
            <v>28906</v>
          </cell>
          <cell r="BW113">
            <v>26737</v>
          </cell>
          <cell r="BX113">
            <v>27603</v>
          </cell>
          <cell r="BY113">
            <v>26030</v>
          </cell>
          <cell r="BZ113">
            <v>23423</v>
          </cell>
          <cell r="CA113">
            <v>728230.1500000001</v>
          </cell>
          <cell r="CB113">
            <v>628245.3300000001</v>
          </cell>
        </row>
        <row r="114">
          <cell r="B114" t="str">
            <v>Francelab-Schafe</v>
          </cell>
          <cell r="C114">
            <v>112</v>
          </cell>
          <cell r="D114">
            <v>6320405.4399999995</v>
          </cell>
          <cell r="E114">
            <v>0.01203325011936518</v>
          </cell>
          <cell r="F114">
            <v>17.561051624849846</v>
          </cell>
          <cell r="G114">
            <v>94.07213582585949</v>
          </cell>
          <cell r="H114">
            <v>112</v>
          </cell>
          <cell r="I114">
            <v>6320405.4399999995</v>
          </cell>
          <cell r="J114">
            <v>0.01203325011936518</v>
          </cell>
          <cell r="K114">
            <v>17.561051624849846</v>
          </cell>
          <cell r="L114">
            <v>94.07213582585949</v>
          </cell>
          <cell r="M114">
            <v>127</v>
          </cell>
          <cell r="N114">
            <v>40780</v>
          </cell>
          <cell r="O114">
            <v>0.008131400804970794</v>
          </cell>
          <cell r="P114">
            <v>3.6103559541655006</v>
          </cell>
          <cell r="Q114">
            <v>98.84896947451244</v>
          </cell>
          <cell r="R114">
            <v>127</v>
          </cell>
          <cell r="S114">
            <v>40780</v>
          </cell>
          <cell r="T114">
            <v>0.008131400804970794</v>
          </cell>
          <cell r="U114">
            <v>3.6103559541655006</v>
          </cell>
          <cell r="V114">
            <v>98.84896947451244</v>
          </cell>
          <cell r="W114">
            <v>3329</v>
          </cell>
          <cell r="X114">
            <v>3609</v>
          </cell>
          <cell r="Y114">
            <v>0.008148575181608707</v>
          </cell>
          <cell r="Z114">
            <v>0.009141624045860405</v>
          </cell>
          <cell r="AA114">
            <v>461754.1</v>
          </cell>
          <cell r="AB114">
            <v>663523.0999999999</v>
          </cell>
          <cell r="AC114">
            <v>0.011852083363892684</v>
          </cell>
          <cell r="AD114">
            <v>0.012575555555155367</v>
          </cell>
          <cell r="AE114">
            <v>54010.860000000015</v>
          </cell>
          <cell r="AF114">
            <v>58176.95</v>
          </cell>
          <cell r="AG114">
            <v>0.011851937429756007</v>
          </cell>
          <cell r="AH114">
            <v>0.012575407630031947</v>
          </cell>
          <cell r="AI114">
            <v>123</v>
          </cell>
          <cell r="AJ114">
            <v>39359</v>
          </cell>
          <cell r="AK114">
            <v>0.008226085560828655</v>
          </cell>
          <cell r="AL114">
            <v>11.092607750712702</v>
          </cell>
          <cell r="AM114">
            <v>111</v>
          </cell>
          <cell r="AN114">
            <v>5376275.009999999</v>
          </cell>
          <cell r="AO114">
            <v>0.012791513675888455</v>
          </cell>
          <cell r="AP114">
            <v>50.88152695610224</v>
          </cell>
          <cell r="AQ114">
            <v>10.745176314038595</v>
          </cell>
          <cell r="AR114">
            <v>15.814917127071816</v>
          </cell>
          <cell r="AS114">
            <v>9.23933209647496</v>
          </cell>
          <cell r="AT114">
            <v>36.3302002451982</v>
          </cell>
          <cell r="AU114">
            <v>19.20980926430518</v>
          </cell>
          <cell r="AV114">
            <v>-21.884867622054895</v>
          </cell>
          <cell r="AW114">
            <v>-12.225618227285363</v>
          </cell>
          <cell r="AX114">
            <v>-7.8156822810590665</v>
          </cell>
          <cell r="AY114">
            <v>-4.2306655887900835</v>
          </cell>
          <cell r="AZ114">
            <v>-1.3809666766736672</v>
          </cell>
          <cell r="BA114">
            <v>11.573936328473678</v>
          </cell>
          <cell r="BB114">
            <v>14.722499169159198</v>
          </cell>
          <cell r="BC114">
            <v>8.410934214478827</v>
          </cell>
          <cell r="BD114">
            <v>123</v>
          </cell>
          <cell r="BE114">
            <v>39359</v>
          </cell>
          <cell r="BF114">
            <v>0.008226085560828655</v>
          </cell>
          <cell r="BG114">
            <v>111</v>
          </cell>
          <cell r="BH114">
            <v>5376275.009999999</v>
          </cell>
          <cell r="BI114">
            <v>0.012791513675888455</v>
          </cell>
          <cell r="BJ114">
            <v>123</v>
          </cell>
          <cell r="BK114">
            <v>114</v>
          </cell>
          <cell r="BL114">
            <v>120</v>
          </cell>
          <cell r="BM114">
            <v>112</v>
          </cell>
          <cell r="BN114">
            <v>661051.4200000002</v>
          </cell>
          <cell r="BO114">
            <v>680675.95</v>
          </cell>
          <cell r="BP114">
            <v>3354</v>
          </cell>
          <cell r="BQ114">
            <v>2944</v>
          </cell>
          <cell r="BR114">
            <v>3336</v>
          </cell>
          <cell r="BS114">
            <v>3500</v>
          </cell>
          <cell r="BT114">
            <v>3216</v>
          </cell>
          <cell r="BU114">
            <v>3159</v>
          </cell>
          <cell r="BV114">
            <v>3621</v>
          </cell>
          <cell r="BW114">
            <v>3554</v>
          </cell>
          <cell r="BX114">
            <v>3285</v>
          </cell>
          <cell r="BY114">
            <v>3750</v>
          </cell>
          <cell r="BZ114">
            <v>3452</v>
          </cell>
          <cell r="CA114">
            <v>680675.95</v>
          </cell>
          <cell r="CB114">
            <v>661051.4200000002</v>
          </cell>
        </row>
        <row r="115">
          <cell r="B115" t="str">
            <v>Eczane</v>
          </cell>
          <cell r="C115">
            <v>113</v>
          </cell>
          <cell r="D115">
            <v>6241261.93</v>
          </cell>
          <cell r="E115">
            <v>0.011882570916868566</v>
          </cell>
          <cell r="F115">
            <v>206.56910528675758</v>
          </cell>
          <cell r="G115">
            <v>245.3160303854582</v>
          </cell>
          <cell r="H115">
            <v>113</v>
          </cell>
          <cell r="I115">
            <v>6241261.93</v>
          </cell>
          <cell r="J115">
            <v>0.011882570916868566</v>
          </cell>
          <cell r="K115">
            <v>206.56910528675758</v>
          </cell>
          <cell r="L115">
            <v>245.3160303854582</v>
          </cell>
          <cell r="M115">
            <v>129</v>
          </cell>
          <cell r="N115">
            <v>34085</v>
          </cell>
          <cell r="O115">
            <v>0.006796439343732945</v>
          </cell>
          <cell r="P115">
            <v>125.25112344699974</v>
          </cell>
          <cell r="Q115">
            <v>214.89976769852942</v>
          </cell>
          <cell r="R115">
            <v>129</v>
          </cell>
          <cell r="S115">
            <v>34085</v>
          </cell>
          <cell r="T115">
            <v>0.006796439343732945</v>
          </cell>
          <cell r="U115">
            <v>125.25112344699974</v>
          </cell>
          <cell r="V115">
            <v>214.89976769852942</v>
          </cell>
          <cell r="W115">
            <v>1971</v>
          </cell>
          <cell r="X115">
            <v>3003</v>
          </cell>
          <cell r="Y115">
            <v>0.004824524386587792</v>
          </cell>
          <cell r="Z115">
            <v>0.0076066215044939866</v>
          </cell>
          <cell r="AA115">
            <v>326747.02999999997</v>
          </cell>
          <cell r="AB115">
            <v>806550.8599999999</v>
          </cell>
          <cell r="AC115">
            <v>0.008386786470254069</v>
          </cell>
          <cell r="AD115">
            <v>0.01528631806185548</v>
          </cell>
          <cell r="AE115">
            <v>38219.44000000001</v>
          </cell>
          <cell r="AF115">
            <v>70717.93999999997</v>
          </cell>
          <cell r="AG115">
            <v>0.008386728363153519</v>
          </cell>
          <cell r="AH115">
            <v>0.015286241754786751</v>
          </cell>
          <cell r="AI115">
            <v>144</v>
          </cell>
          <cell r="AJ115">
            <v>15132</v>
          </cell>
          <cell r="AK115">
            <v>0.003162608976510054</v>
          </cell>
          <cell r="AL115">
            <v>715.7412398921833</v>
          </cell>
          <cell r="AM115">
            <v>134</v>
          </cell>
          <cell r="AN115">
            <v>2035841.78</v>
          </cell>
          <cell r="AO115">
            <v>0.004843780856146178</v>
          </cell>
          <cell r="AP115">
            <v>1118.479145628911</v>
          </cell>
          <cell r="AQ115">
            <v>856.7961165048544</v>
          </cell>
          <cell r="AR115">
            <v>722.6415094339624</v>
          </cell>
          <cell r="AS115">
            <v>575.103734439834</v>
          </cell>
          <cell r="AT115">
            <v>734.9823321554771</v>
          </cell>
          <cell r="AU115">
            <v>361.1570247933885</v>
          </cell>
          <cell r="AV115">
            <v>157.0873786407767</v>
          </cell>
          <cell r="AW115">
            <v>127.56410256410255</v>
          </cell>
          <cell r="AX115">
            <v>116.31753031973537</v>
          </cell>
          <cell r="AY115">
            <v>60.63725490196079</v>
          </cell>
          <cell r="AZ115">
            <v>69.96527777777777</v>
          </cell>
          <cell r="BA115">
            <v>59.97045790251108</v>
          </cell>
          <cell r="BB115">
            <v>72.8429203539823</v>
          </cell>
          <cell r="BC115">
            <v>52.35920852359208</v>
          </cell>
          <cell r="BD115">
            <v>144</v>
          </cell>
          <cell r="BE115">
            <v>15132</v>
          </cell>
          <cell r="BF115">
            <v>0.003162608976510054</v>
          </cell>
          <cell r="BG115">
            <v>134</v>
          </cell>
          <cell r="BH115">
            <v>2035841.78</v>
          </cell>
          <cell r="BI115">
            <v>0.004843780856146178</v>
          </cell>
          <cell r="BJ115">
            <v>136</v>
          </cell>
          <cell r="BK115">
            <v>117</v>
          </cell>
          <cell r="BL115">
            <v>128</v>
          </cell>
          <cell r="BM115">
            <v>107</v>
          </cell>
          <cell r="BN115">
            <v>245198.24000000002</v>
          </cell>
          <cell r="BO115">
            <v>664714.9699999999</v>
          </cell>
          <cell r="BP115">
            <v>1744</v>
          </cell>
          <cell r="BQ115">
            <v>1627</v>
          </cell>
          <cell r="BR115">
            <v>2363</v>
          </cell>
          <cell r="BS115">
            <v>3348</v>
          </cell>
          <cell r="BT115">
            <v>2648</v>
          </cell>
          <cell r="BU115">
            <v>2840</v>
          </cell>
          <cell r="BV115">
            <v>3924</v>
          </cell>
          <cell r="BW115">
            <v>3277</v>
          </cell>
          <cell r="BX115">
            <v>2937</v>
          </cell>
          <cell r="BY115">
            <v>3249</v>
          </cell>
          <cell r="BZ115">
            <v>3125</v>
          </cell>
          <cell r="CA115">
            <v>664714.9699999999</v>
          </cell>
          <cell r="CB115">
            <v>245198.24000000002</v>
          </cell>
        </row>
        <row r="116">
          <cell r="B116" t="str">
            <v>Sanofi-Aven OTC</v>
          </cell>
          <cell r="C116">
            <v>114</v>
          </cell>
          <cell r="D116">
            <v>6182705.849999999</v>
          </cell>
          <cell r="E116">
            <v>0.011771087569267123</v>
          </cell>
          <cell r="F116">
            <v>13.363610735637256</v>
          </cell>
          <cell r="G116">
            <v>90.71335139858957</v>
          </cell>
          <cell r="H116">
            <v>114</v>
          </cell>
          <cell r="I116">
            <v>6182705.849999999</v>
          </cell>
          <cell r="J116">
            <v>0.011771087569267123</v>
          </cell>
          <cell r="K116">
            <v>13.363610735637256</v>
          </cell>
          <cell r="L116">
            <v>90.71335139858957</v>
          </cell>
          <cell r="M116">
            <v>87</v>
          </cell>
          <cell r="N116">
            <v>231581</v>
          </cell>
          <cell r="O116">
            <v>0.0461765063711609</v>
          </cell>
          <cell r="P116">
            <v>-4.881975791380356</v>
          </cell>
          <cell r="Q116">
            <v>90.74690058620317</v>
          </cell>
          <cell r="R116">
            <v>87</v>
          </cell>
          <cell r="S116">
            <v>231581</v>
          </cell>
          <cell r="T116">
            <v>0.0461765063711609</v>
          </cell>
          <cell r="U116">
            <v>-4.881975791380356</v>
          </cell>
          <cell r="V116">
            <v>90.74690058620317</v>
          </cell>
          <cell r="W116">
            <v>14868</v>
          </cell>
          <cell r="X116">
            <v>15380</v>
          </cell>
          <cell r="Y116">
            <v>0.036393215920744446</v>
          </cell>
          <cell r="Z116">
            <v>0.03895765525778139</v>
          </cell>
          <cell r="AA116">
            <v>348007.38</v>
          </cell>
          <cell r="AB116">
            <v>492796.22000000003</v>
          </cell>
          <cell r="AC116">
            <v>0.008932486964403522</v>
          </cell>
          <cell r="AD116">
            <v>0.009339819882654529</v>
          </cell>
          <cell r="AE116">
            <v>40706.5</v>
          </cell>
          <cell r="AF116">
            <v>43208.19</v>
          </cell>
          <cell r="AG116">
            <v>0.008932479338125012</v>
          </cell>
          <cell r="AH116">
            <v>0.009339791828307777</v>
          </cell>
          <cell r="AI116">
            <v>88</v>
          </cell>
          <cell r="AJ116">
            <v>243467</v>
          </cell>
          <cell r="AK116">
            <v>0.050884940502509475</v>
          </cell>
          <cell r="AL116">
            <v>3.5254447732761873</v>
          </cell>
          <cell r="AM116">
            <v>110</v>
          </cell>
          <cell r="AN116">
            <v>5453871.67</v>
          </cell>
          <cell r="AO116">
            <v>0.01297613569313033</v>
          </cell>
          <cell r="AP116">
            <v>47.96007722894737</v>
          </cell>
          <cell r="AQ116">
            <v>-7.497044733403846</v>
          </cell>
          <cell r="AR116">
            <v>-28.95737442465479</v>
          </cell>
          <cell r="AS116">
            <v>40.26127486378257</v>
          </cell>
          <cell r="AT116">
            <v>-23.982925627975703</v>
          </cell>
          <cell r="AU116">
            <v>-40.406709980545465</v>
          </cell>
          <cell r="AV116">
            <v>-6.308773194019091</v>
          </cell>
          <cell r="AW116">
            <v>-31.256114263353552</v>
          </cell>
          <cell r="AX116">
            <v>16.848230912476716</v>
          </cell>
          <cell r="AY116">
            <v>-0.498740554156174</v>
          </cell>
          <cell r="AZ116">
            <v>1.9785425665319822</v>
          </cell>
          <cell r="BA116">
            <v>65.51694329183955</v>
          </cell>
          <cell r="BB116">
            <v>4.088869189428768</v>
          </cell>
          <cell r="BC116">
            <v>3.443637341942418</v>
          </cell>
          <cell r="BD116">
            <v>88</v>
          </cell>
          <cell r="BE116">
            <v>243467</v>
          </cell>
          <cell r="BF116">
            <v>0.050884940502509475</v>
          </cell>
          <cell r="BG116">
            <v>110</v>
          </cell>
          <cell r="BH116">
            <v>5453871.67</v>
          </cell>
          <cell r="BI116">
            <v>0.01297613569313033</v>
          </cell>
          <cell r="BJ116">
            <v>93</v>
          </cell>
          <cell r="BK116">
            <v>116</v>
          </cell>
          <cell r="BL116">
            <v>91</v>
          </cell>
          <cell r="BM116">
            <v>116</v>
          </cell>
          <cell r="BN116">
            <v>673065.0300000001</v>
          </cell>
          <cell r="BO116">
            <v>668716.1399999999</v>
          </cell>
          <cell r="BP116">
            <v>10650</v>
          </cell>
          <cell r="BQ116">
            <v>21366</v>
          </cell>
          <cell r="BR116">
            <v>23151</v>
          </cell>
          <cell r="BS116">
            <v>16235</v>
          </cell>
          <cell r="BT116">
            <v>26004</v>
          </cell>
          <cell r="BU116">
            <v>14054</v>
          </cell>
          <cell r="BV116">
            <v>25099</v>
          </cell>
          <cell r="BW116">
            <v>19751</v>
          </cell>
          <cell r="BX116">
            <v>21957</v>
          </cell>
          <cell r="BY116">
            <v>19147</v>
          </cell>
          <cell r="BZ116">
            <v>18787</v>
          </cell>
          <cell r="CA116">
            <v>668716.1399999999</v>
          </cell>
          <cell r="CB116">
            <v>673065.0300000001</v>
          </cell>
        </row>
        <row r="117">
          <cell r="B117" t="str">
            <v>Fada Pharma</v>
          </cell>
          <cell r="C117">
            <v>115</v>
          </cell>
          <cell r="D117">
            <v>5453085.239999999</v>
          </cell>
          <cell r="E117">
            <v>0.010381982491164128</v>
          </cell>
          <cell r="F117">
            <v>-4.680987091137212</v>
          </cell>
          <cell r="G117">
            <v>76.27409763025628</v>
          </cell>
          <cell r="H117">
            <v>115</v>
          </cell>
          <cell r="I117">
            <v>5453085.239999999</v>
          </cell>
          <cell r="J117">
            <v>0.010381982491164128</v>
          </cell>
          <cell r="K117">
            <v>-4.680987091137212</v>
          </cell>
          <cell r="L117">
            <v>76.27409763025628</v>
          </cell>
          <cell r="M117">
            <v>93</v>
          </cell>
          <cell r="N117">
            <v>184615</v>
          </cell>
          <cell r="O117">
            <v>0.03681163706742725</v>
          </cell>
          <cell r="P117">
            <v>24.21865012346842</v>
          </cell>
          <cell r="Q117">
            <v>118.5102149407896</v>
          </cell>
          <cell r="R117">
            <v>93</v>
          </cell>
          <cell r="S117">
            <v>184615</v>
          </cell>
          <cell r="T117">
            <v>0.03681163706742725</v>
          </cell>
          <cell r="U117">
            <v>24.21865012346842</v>
          </cell>
          <cell r="V117">
            <v>118.5102149407896</v>
          </cell>
          <cell r="W117">
            <v>17153</v>
          </cell>
          <cell r="X117">
            <v>16052</v>
          </cell>
          <cell r="Y117">
            <v>0.041986335262881994</v>
          </cell>
          <cell r="Z117">
            <v>0.04065983629375207</v>
          </cell>
          <cell r="AA117">
            <v>561379.9100000001</v>
          </cell>
          <cell r="AB117">
            <v>456375.35000000003</v>
          </cell>
          <cell r="AC117">
            <v>0.014409231000081157</v>
          </cell>
          <cell r="AD117">
            <v>0.008649545988569918</v>
          </cell>
          <cell r="AE117">
            <v>65663.39000000001</v>
          </cell>
          <cell r="AF117">
            <v>40014.14</v>
          </cell>
          <cell r="AG117">
            <v>0.014408924236823228</v>
          </cell>
          <cell r="AH117">
            <v>0.008649372671911583</v>
          </cell>
          <cell r="AI117">
            <v>96</v>
          </cell>
          <cell r="AJ117">
            <v>148621</v>
          </cell>
          <cell r="AK117">
            <v>0.031061995023651912</v>
          </cell>
          <cell r="AL117">
            <v>-9.578681592796523</v>
          </cell>
          <cell r="AM117">
            <v>109</v>
          </cell>
          <cell r="AN117">
            <v>5720878.84</v>
          </cell>
          <cell r="AO117">
            <v>0.013611413066453403</v>
          </cell>
          <cell r="AP117">
            <v>13.732750736559396</v>
          </cell>
          <cell r="AQ117">
            <v>110.54375843868907</v>
          </cell>
          <cell r="AR117">
            <v>82.58188435099069</v>
          </cell>
          <cell r="AS117">
            <v>107.12517193947733</v>
          </cell>
          <cell r="AT117">
            <v>108.89679715302489</v>
          </cell>
          <cell r="AU117">
            <v>115.05741127348644</v>
          </cell>
          <cell r="AV117">
            <v>66.44033697975607</v>
          </cell>
          <cell r="AW117">
            <v>107.73904700991363</v>
          </cell>
          <cell r="AX117">
            <v>3.441762854144814</v>
          </cell>
          <cell r="AY117">
            <v>-1.0360393694960446</v>
          </cell>
          <cell r="AZ117">
            <v>-13.5422433838999</v>
          </cell>
          <cell r="BA117">
            <v>-33.56504468718967</v>
          </cell>
          <cell r="BB117">
            <v>-20.40398706185227</v>
          </cell>
          <cell r="BC117">
            <v>-6.418702267824871</v>
          </cell>
          <cell r="BD117">
            <v>96</v>
          </cell>
          <cell r="BE117">
            <v>148621</v>
          </cell>
          <cell r="BF117">
            <v>0.031061995023651912</v>
          </cell>
          <cell r="BG117">
            <v>109</v>
          </cell>
          <cell r="BH117">
            <v>5720878.84</v>
          </cell>
          <cell r="BI117">
            <v>0.013611413066453403</v>
          </cell>
          <cell r="BJ117">
            <v>91</v>
          </cell>
          <cell r="BK117">
            <v>108</v>
          </cell>
          <cell r="BL117">
            <v>90</v>
          </cell>
          <cell r="BM117">
            <v>120</v>
          </cell>
          <cell r="BN117">
            <v>704121.1599999999</v>
          </cell>
          <cell r="BO117">
            <v>592854.14</v>
          </cell>
          <cell r="BP117">
            <v>18061</v>
          </cell>
          <cell r="BQ117">
            <v>15058</v>
          </cell>
          <cell r="BR117">
            <v>17023</v>
          </cell>
          <cell r="BS117">
            <v>16482</v>
          </cell>
          <cell r="BT117">
            <v>13237</v>
          </cell>
          <cell r="BU117">
            <v>19488</v>
          </cell>
          <cell r="BV117">
            <v>14787</v>
          </cell>
          <cell r="BW117">
            <v>13373</v>
          </cell>
          <cell r="BX117">
            <v>15616</v>
          </cell>
          <cell r="BY117">
            <v>13380</v>
          </cell>
          <cell r="BZ117">
            <v>12058</v>
          </cell>
          <cell r="CA117">
            <v>592854.14</v>
          </cell>
          <cell r="CB117">
            <v>704121.1599999999</v>
          </cell>
        </row>
        <row r="118">
          <cell r="B118" t="str">
            <v>CSL Behring</v>
          </cell>
          <cell r="C118">
            <v>116</v>
          </cell>
          <cell r="D118">
            <v>5425089.12</v>
          </cell>
          <cell r="E118">
            <v>0.010328681430412595</v>
          </cell>
          <cell r="F118">
            <v>91.32375450572823</v>
          </cell>
          <cell r="G118">
            <v>153.0969140869086</v>
          </cell>
          <cell r="H118">
            <v>116</v>
          </cell>
          <cell r="I118">
            <v>5425089.12</v>
          </cell>
          <cell r="J118">
            <v>0.010328681430412595</v>
          </cell>
          <cell r="K118">
            <v>91.32375450572823</v>
          </cell>
          <cell r="L118">
            <v>153.0969140869086</v>
          </cell>
          <cell r="M118">
            <v>167</v>
          </cell>
          <cell r="N118">
            <v>3978</v>
          </cell>
          <cell r="O118">
            <v>0.0007932004022112265</v>
          </cell>
          <cell r="P118">
            <v>47.661469933184854</v>
          </cell>
          <cell r="Q118">
            <v>140.87572617204398</v>
          </cell>
          <cell r="R118">
            <v>167</v>
          </cell>
          <cell r="S118">
            <v>3978</v>
          </cell>
          <cell r="T118">
            <v>0.0007932004022112265</v>
          </cell>
          <cell r="U118">
            <v>47.661469933184854</v>
          </cell>
          <cell r="V118">
            <v>140.87572617204398</v>
          </cell>
          <cell r="W118">
            <v>267</v>
          </cell>
          <cell r="X118">
            <v>363</v>
          </cell>
          <cell r="Y118">
            <v>0.0006535504876808426</v>
          </cell>
          <cell r="Z118">
            <v>0.0009194817203234489</v>
          </cell>
          <cell r="AA118">
            <v>173746.42</v>
          </cell>
          <cell r="AB118">
            <v>660245.29</v>
          </cell>
          <cell r="AC118">
            <v>0.004459639998903987</v>
          </cell>
          <cell r="AD118">
            <v>0.0125134321991573</v>
          </cell>
          <cell r="AE118">
            <v>20323.17</v>
          </cell>
          <cell r="AF118">
            <v>57890.2</v>
          </cell>
          <cell r="AG118">
            <v>0.004459639028415661</v>
          </cell>
          <cell r="AH118">
            <v>0.012513424350779396</v>
          </cell>
          <cell r="AI118">
            <v>171</v>
          </cell>
          <cell r="AJ118">
            <v>2694</v>
          </cell>
          <cell r="AK118">
            <v>0.0005630497345174521</v>
          </cell>
          <cell r="AL118">
            <v>-0.1482579688658281</v>
          </cell>
          <cell r="AM118">
            <v>126</v>
          </cell>
          <cell r="AN118">
            <v>2835554.39</v>
          </cell>
          <cell r="AO118">
            <v>0.006746498773025109</v>
          </cell>
          <cell r="AP118">
            <v>21.285077988316626</v>
          </cell>
          <cell r="AQ118">
            <v>-17.846153846153847</v>
          </cell>
          <cell r="AR118">
            <v>40.17467248908297</v>
          </cell>
          <cell r="AS118">
            <v>53.216374269005854</v>
          </cell>
          <cell r="AT118">
            <v>3.571428571428581</v>
          </cell>
          <cell r="AU118">
            <v>-8.178438661710041</v>
          </cell>
          <cell r="AV118">
            <v>-12.260536398467437</v>
          </cell>
          <cell r="AW118">
            <v>14.406779661016955</v>
          </cell>
          <cell r="AX118">
            <v>25.1937984496124</v>
          </cell>
          <cell r="AY118">
            <v>94.35897435897435</v>
          </cell>
          <cell r="AZ118">
            <v>103.27868852459017</v>
          </cell>
          <cell r="BA118">
            <v>32.843137254901954</v>
          </cell>
          <cell r="BB118">
            <v>203.16205533596838</v>
          </cell>
          <cell r="BC118">
            <v>35.95505617977528</v>
          </cell>
          <cell r="BD118">
            <v>171</v>
          </cell>
          <cell r="BE118">
            <v>2694</v>
          </cell>
          <cell r="BF118">
            <v>0.0005630497345174521</v>
          </cell>
          <cell r="BG118">
            <v>126</v>
          </cell>
          <cell r="BH118">
            <v>2835554.39</v>
          </cell>
          <cell r="BI118">
            <v>0.006746498773025109</v>
          </cell>
          <cell r="BJ118">
            <v>166</v>
          </cell>
          <cell r="BK118">
            <v>133</v>
          </cell>
          <cell r="BL118">
            <v>155</v>
          </cell>
          <cell r="BM118">
            <v>113</v>
          </cell>
          <cell r="BN118">
            <v>349810.97</v>
          </cell>
          <cell r="BO118">
            <v>583745.72</v>
          </cell>
          <cell r="BP118">
            <v>321</v>
          </cell>
          <cell r="BQ118">
            <v>262</v>
          </cell>
          <cell r="BR118">
            <v>174</v>
          </cell>
          <cell r="BS118">
            <v>247</v>
          </cell>
          <cell r="BT118">
            <v>229</v>
          </cell>
          <cell r="BU118">
            <v>270</v>
          </cell>
          <cell r="BV118">
            <v>323</v>
          </cell>
          <cell r="BW118">
            <v>379</v>
          </cell>
          <cell r="BX118">
            <v>372</v>
          </cell>
          <cell r="BY118">
            <v>271</v>
          </cell>
          <cell r="BZ118">
            <v>767</v>
          </cell>
          <cell r="CA118">
            <v>583745.72</v>
          </cell>
          <cell r="CB118">
            <v>349810.97</v>
          </cell>
        </row>
        <row r="119">
          <cell r="B119" t="str">
            <v>Paylos</v>
          </cell>
          <cell r="C119">
            <v>117</v>
          </cell>
          <cell r="D119">
            <v>4711434.38</v>
          </cell>
          <cell r="E119">
            <v>0.008969973343279102</v>
          </cell>
          <cell r="F119">
            <v>54.99231491903147</v>
          </cell>
          <cell r="G119">
            <v>124.02456340349315</v>
          </cell>
          <cell r="H119">
            <v>117</v>
          </cell>
          <cell r="I119">
            <v>4711434.38</v>
          </cell>
          <cell r="J119">
            <v>0.008969973343279102</v>
          </cell>
          <cell r="K119">
            <v>54.99231491903147</v>
          </cell>
          <cell r="L119">
            <v>124.02456340349315</v>
          </cell>
          <cell r="M119">
            <v>124</v>
          </cell>
          <cell r="N119">
            <v>45999</v>
          </cell>
          <cell r="O119">
            <v>0.009172052614709455</v>
          </cell>
          <cell r="P119">
            <v>27.711144427786106</v>
          </cell>
          <cell r="Q119">
            <v>121.84221259390186</v>
          </cell>
          <cell r="R119">
            <v>124</v>
          </cell>
          <cell r="S119">
            <v>45999</v>
          </cell>
          <cell r="T119">
            <v>0.009172052614709455</v>
          </cell>
          <cell r="U119">
            <v>27.711144427786106</v>
          </cell>
          <cell r="V119">
            <v>121.84221259390186</v>
          </cell>
          <cell r="W119">
            <v>4060</v>
          </cell>
          <cell r="X119">
            <v>3767</v>
          </cell>
          <cell r="Y119">
            <v>0.009937883820165621</v>
          </cell>
          <cell r="Z119">
            <v>0.009541839229913036</v>
          </cell>
          <cell r="AA119">
            <v>326429.41</v>
          </cell>
          <cell r="AB119">
            <v>486066.60000000003</v>
          </cell>
          <cell r="AC119">
            <v>0.008378633952024041</v>
          </cell>
          <cell r="AD119">
            <v>0.009212275400518059</v>
          </cell>
          <cell r="AE119">
            <v>38182.15000000001</v>
          </cell>
          <cell r="AF119">
            <v>42617.92</v>
          </cell>
          <cell r="AG119">
            <v>0.008378545587564394</v>
          </cell>
          <cell r="AH119">
            <v>0.009212200301736188</v>
          </cell>
          <cell r="AI119">
            <v>129</v>
          </cell>
          <cell r="AJ119">
            <v>36018</v>
          </cell>
          <cell r="AK119">
            <v>0.007527811929417072</v>
          </cell>
          <cell r="AL119">
            <v>18.969446738232865</v>
          </cell>
          <cell r="AM119">
            <v>124</v>
          </cell>
          <cell r="AN119">
            <v>3039785.8</v>
          </cell>
          <cell r="AO119">
            <v>0.00723241678674312</v>
          </cell>
          <cell r="AP119">
            <v>46.60253594828119</v>
          </cell>
          <cell r="AQ119">
            <v>69.23718215923303</v>
          </cell>
          <cell r="AR119">
            <v>66.1764705882353</v>
          </cell>
          <cell r="AS119">
            <v>41.96233026719229</v>
          </cell>
          <cell r="AT119">
            <v>33.82528919026726</v>
          </cell>
          <cell r="AU119">
            <v>36.91449814126393</v>
          </cell>
          <cell r="AV119">
            <v>31.383322559793147</v>
          </cell>
          <cell r="AW119">
            <v>36.026125816431765</v>
          </cell>
          <cell r="AX119">
            <v>31.11387678904791</v>
          </cell>
          <cell r="AY119">
            <v>20.830586684245223</v>
          </cell>
          <cell r="AZ119">
            <v>23.94320748628589</v>
          </cell>
          <cell r="BA119">
            <v>27.298578199052127</v>
          </cell>
          <cell r="BB119">
            <v>15.03403373779224</v>
          </cell>
          <cell r="BC119">
            <v>-7.216748768472902</v>
          </cell>
          <cell r="BD119">
            <v>129</v>
          </cell>
          <cell r="BE119">
            <v>36018</v>
          </cell>
          <cell r="BF119">
            <v>0.007527811929417072</v>
          </cell>
          <cell r="BG119">
            <v>124</v>
          </cell>
          <cell r="BH119">
            <v>3039785.8</v>
          </cell>
          <cell r="BI119">
            <v>0.00723241678674312</v>
          </cell>
          <cell r="BJ119">
            <v>119</v>
          </cell>
          <cell r="BK119">
            <v>118</v>
          </cell>
          <cell r="BL119">
            <v>117</v>
          </cell>
          <cell r="BM119">
            <v>117</v>
          </cell>
          <cell r="BN119">
            <v>372850.98</v>
          </cell>
          <cell r="BO119">
            <v>506975.32999999996</v>
          </cell>
          <cell r="BP119">
            <v>4294</v>
          </cell>
          <cell r="BQ119">
            <v>3241</v>
          </cell>
          <cell r="BR119">
            <v>3355</v>
          </cell>
          <cell r="BS119">
            <v>3683</v>
          </cell>
          <cell r="BT119">
            <v>4065</v>
          </cell>
          <cell r="BU119">
            <v>3957</v>
          </cell>
          <cell r="BV119">
            <v>4214</v>
          </cell>
          <cell r="BW119">
            <v>3666</v>
          </cell>
          <cell r="BX119">
            <v>3841</v>
          </cell>
          <cell r="BY119">
            <v>4029</v>
          </cell>
          <cell r="BZ119">
            <v>3887</v>
          </cell>
          <cell r="CA119">
            <v>506975.32999999996</v>
          </cell>
          <cell r="CB119">
            <v>372850.98</v>
          </cell>
        </row>
        <row r="120">
          <cell r="B120" t="str">
            <v>Drawer</v>
          </cell>
          <cell r="C120">
            <v>118</v>
          </cell>
          <cell r="D120">
            <v>4590301.800000001</v>
          </cell>
          <cell r="E120">
            <v>0.008739352278446905</v>
          </cell>
          <cell r="F120">
            <v>420.17847589273504</v>
          </cell>
          <cell r="G120">
            <v>416.2458532101657</v>
          </cell>
          <cell r="H120">
            <v>118</v>
          </cell>
          <cell r="I120">
            <v>4590301.800000001</v>
          </cell>
          <cell r="J120">
            <v>0.008739352278446905</v>
          </cell>
          <cell r="K120">
            <v>420.17847589273504</v>
          </cell>
          <cell r="L120">
            <v>416.2458532101657</v>
          </cell>
          <cell r="M120">
            <v>161</v>
          </cell>
          <cell r="N120">
            <v>5176</v>
          </cell>
          <cell r="O120">
            <v>0.0010320777480757437</v>
          </cell>
          <cell r="P120">
            <v>365.8865886588659</v>
          </cell>
          <cell r="Q120">
            <v>444.4768938087361</v>
          </cell>
          <cell r="R120">
            <v>161</v>
          </cell>
          <cell r="S120">
            <v>5176</v>
          </cell>
          <cell r="T120">
            <v>0.0010320777480757437</v>
          </cell>
          <cell r="U120">
            <v>365.8865886588659</v>
          </cell>
          <cell r="V120">
            <v>444.4768938087361</v>
          </cell>
          <cell r="W120">
            <v>294</v>
          </cell>
          <cell r="X120">
            <v>322</v>
          </cell>
          <cell r="Y120">
            <v>0.0007196398628395795</v>
          </cell>
          <cell r="Z120">
            <v>0.0008156284130692851</v>
          </cell>
          <cell r="AA120">
            <v>272698.02999999997</v>
          </cell>
          <cell r="AB120">
            <v>470128.39</v>
          </cell>
          <cell r="AC120">
            <v>0.00699948259198848</v>
          </cell>
          <cell r="AD120">
            <v>0.0089102032566775</v>
          </cell>
          <cell r="AE120">
            <v>31897.58</v>
          </cell>
          <cell r="AF120">
            <v>41220.80000000001</v>
          </cell>
          <cell r="AG120">
            <v>0.006999483480185956</v>
          </cell>
          <cell r="AH120">
            <v>0.008910201769532796</v>
          </cell>
          <cell r="AI120">
            <v>182</v>
          </cell>
          <cell r="AJ120">
            <v>1111</v>
          </cell>
          <cell r="AK120">
            <v>0.00023220054010723433</v>
          </cell>
          <cell r="AL120">
            <v>99.82014388489209</v>
          </cell>
          <cell r="AM120">
            <v>151</v>
          </cell>
          <cell r="AN120">
            <v>882447.4700000001</v>
          </cell>
          <cell r="AO120">
            <v>0.002099565007326173</v>
          </cell>
          <cell r="AP120">
            <v>208.8186498792771</v>
          </cell>
          <cell r="AQ120">
            <v>2840</v>
          </cell>
          <cell r="AS120">
            <v>76.99115044247789</v>
          </cell>
          <cell r="AT120">
            <v>2612</v>
          </cell>
          <cell r="AU120">
            <v>2107.6923076923076</v>
          </cell>
          <cell r="AW120">
            <v>195.5223880597015</v>
          </cell>
          <cell r="AX120">
            <v>23100</v>
          </cell>
          <cell r="AY120">
            <v>3929.9999999999995</v>
          </cell>
          <cell r="AZ120">
            <v>1281.25</v>
          </cell>
          <cell r="BA120">
            <v>338.0368098159509</v>
          </cell>
          <cell r="BB120">
            <v>37.230769230769226</v>
          </cell>
          <cell r="BC120">
            <v>9.523809523809534</v>
          </cell>
          <cell r="BD120">
            <v>182</v>
          </cell>
          <cell r="BE120">
            <v>1111</v>
          </cell>
          <cell r="BF120">
            <v>0.00023220054010723433</v>
          </cell>
          <cell r="BG120">
            <v>151</v>
          </cell>
          <cell r="BH120">
            <v>882447.4700000001</v>
          </cell>
          <cell r="BI120">
            <v>0.002099565007326173</v>
          </cell>
          <cell r="BJ120">
            <v>164</v>
          </cell>
          <cell r="BK120">
            <v>121</v>
          </cell>
          <cell r="BL120">
            <v>158</v>
          </cell>
          <cell r="BM120">
            <v>118</v>
          </cell>
          <cell r="BN120">
            <v>105334.51</v>
          </cell>
          <cell r="BO120">
            <v>494386.97000000003</v>
          </cell>
          <cell r="BP120">
            <v>315</v>
          </cell>
          <cell r="BQ120">
            <v>200</v>
          </cell>
          <cell r="BR120">
            <v>678</v>
          </cell>
          <cell r="BS120">
            <v>287</v>
          </cell>
          <cell r="BT120">
            <v>509</v>
          </cell>
          <cell r="BU120">
            <v>396</v>
          </cell>
          <cell r="BV120">
            <v>464</v>
          </cell>
          <cell r="BW120">
            <v>403</v>
          </cell>
          <cell r="BX120">
            <v>442</v>
          </cell>
          <cell r="BY120">
            <v>714</v>
          </cell>
          <cell r="BZ120">
            <v>446</v>
          </cell>
          <cell r="CA120">
            <v>494386.97000000003</v>
          </cell>
          <cell r="CB120">
            <v>105334.51</v>
          </cell>
        </row>
        <row r="121">
          <cell r="B121" t="str">
            <v>Cevallos</v>
          </cell>
          <cell r="C121">
            <v>119</v>
          </cell>
          <cell r="D121">
            <v>4589128.44</v>
          </cell>
          <cell r="E121">
            <v>0.008737118349865252</v>
          </cell>
          <cell r="F121">
            <v>-14.206760381258343</v>
          </cell>
          <cell r="G121">
            <v>68.65159148209588</v>
          </cell>
          <cell r="H121">
            <v>119</v>
          </cell>
          <cell r="I121">
            <v>4589128.44</v>
          </cell>
          <cell r="J121">
            <v>0.008737118349865252</v>
          </cell>
          <cell r="K121">
            <v>-14.206760381258343</v>
          </cell>
          <cell r="L121">
            <v>68.65159148209588</v>
          </cell>
          <cell r="M121">
            <v>106</v>
          </cell>
          <cell r="N121">
            <v>76359</v>
          </cell>
          <cell r="O121">
            <v>0.01522573894229438</v>
          </cell>
          <cell r="P121">
            <v>-29.099620237885215</v>
          </cell>
          <cell r="Q121">
            <v>67.6421715792287</v>
          </cell>
          <cell r="R121">
            <v>106</v>
          </cell>
          <cell r="S121">
            <v>76359</v>
          </cell>
          <cell r="T121">
            <v>0.01522573894229438</v>
          </cell>
          <cell r="U121">
            <v>-29.099620237885215</v>
          </cell>
          <cell r="V121">
            <v>67.6421715792287</v>
          </cell>
          <cell r="W121">
            <v>10205</v>
          </cell>
          <cell r="X121">
            <v>3173</v>
          </cell>
          <cell r="Y121">
            <v>0.024979336055367035</v>
          </cell>
          <cell r="Z121">
            <v>0.008037232778474665</v>
          </cell>
          <cell r="AA121">
            <v>520189.0099999999</v>
          </cell>
          <cell r="AB121">
            <v>227313.27</v>
          </cell>
          <cell r="AC121">
            <v>0.013351962682087295</v>
          </cell>
          <cell r="AD121">
            <v>0.00430820065693121</v>
          </cell>
          <cell r="AE121">
            <v>60845.90000000002</v>
          </cell>
          <cell r="AF121">
            <v>19930.249999999996</v>
          </cell>
          <cell r="AG121">
            <v>0.013351792577588858</v>
          </cell>
          <cell r="AH121">
            <v>0.004308081085695352</v>
          </cell>
          <cell r="AI121">
            <v>99</v>
          </cell>
          <cell r="AJ121">
            <v>107699</v>
          </cell>
          <cell r="AK121">
            <v>0.022509240296137743</v>
          </cell>
          <cell r="AL121">
            <v>-5.860809062620187</v>
          </cell>
          <cell r="AM121">
            <v>113</v>
          </cell>
          <cell r="AN121">
            <v>5349056.009999999</v>
          </cell>
          <cell r="AO121">
            <v>0.012726752812633434</v>
          </cell>
          <cell r="AP121">
            <v>12.187482796631288</v>
          </cell>
          <cell r="AQ121">
            <v>5.369127516778516</v>
          </cell>
          <cell r="AR121">
            <v>-33.80503144654088</v>
          </cell>
          <cell r="AS121">
            <v>-1.6274649560465648</v>
          </cell>
          <cell r="AT121">
            <v>-2.937606215100752</v>
          </cell>
          <cell r="AU121">
            <v>-22.115049389889595</v>
          </cell>
          <cell r="AV121">
            <v>6.219137862004542</v>
          </cell>
          <cell r="AW121">
            <v>36.757872999483745</v>
          </cell>
          <cell r="AX121">
            <v>-2.4277456647398887</v>
          </cell>
          <cell r="AY121">
            <v>-60.39050131926121</v>
          </cell>
          <cell r="AZ121">
            <v>-55.75692963752665</v>
          </cell>
          <cell r="BA121">
            <v>-54.02472397848448</v>
          </cell>
          <cell r="BB121">
            <v>-54.61369461735628</v>
          </cell>
          <cell r="BC121">
            <v>-68.90739833414993</v>
          </cell>
          <cell r="BD121">
            <v>99</v>
          </cell>
          <cell r="BE121">
            <v>107699</v>
          </cell>
          <cell r="BF121">
            <v>0.022509240296137743</v>
          </cell>
          <cell r="BG121">
            <v>113</v>
          </cell>
          <cell r="BH121">
            <v>5349056.009999999</v>
          </cell>
          <cell r="BI121">
            <v>0.012726752812633434</v>
          </cell>
          <cell r="BJ121">
            <v>98</v>
          </cell>
          <cell r="BK121">
            <v>111</v>
          </cell>
          <cell r="BL121">
            <v>124</v>
          </cell>
          <cell r="BM121">
            <v>131</v>
          </cell>
          <cell r="BN121">
            <v>657715.19</v>
          </cell>
          <cell r="BO121">
            <v>502191.57</v>
          </cell>
          <cell r="BP121">
            <v>5894</v>
          </cell>
          <cell r="BQ121">
            <v>8281</v>
          </cell>
          <cell r="BR121">
            <v>7996</v>
          </cell>
          <cell r="BS121">
            <v>6702</v>
          </cell>
          <cell r="BT121">
            <v>7959</v>
          </cell>
          <cell r="BU121">
            <v>10596</v>
          </cell>
          <cell r="BV121">
            <v>8440</v>
          </cell>
          <cell r="BW121">
            <v>3753</v>
          </cell>
          <cell r="BX121">
            <v>3735</v>
          </cell>
          <cell r="BY121">
            <v>4872</v>
          </cell>
          <cell r="BZ121">
            <v>4958</v>
          </cell>
          <cell r="CA121">
            <v>502191.57</v>
          </cell>
          <cell r="CB121">
            <v>657715.19</v>
          </cell>
        </row>
        <row r="122">
          <cell r="B122" t="str">
            <v>Aulo Gelio Arg.</v>
          </cell>
          <cell r="C122">
            <v>120</v>
          </cell>
          <cell r="D122">
            <v>4358018.49</v>
          </cell>
          <cell r="E122">
            <v>0.00829711432483486</v>
          </cell>
          <cell r="F122">
            <v>3.3376006427903615</v>
          </cell>
          <cell r="G122">
            <v>82.6905566871618</v>
          </cell>
          <cell r="H122">
            <v>120</v>
          </cell>
          <cell r="I122">
            <v>4358018.49</v>
          </cell>
          <cell r="J122">
            <v>0.00829711432483486</v>
          </cell>
          <cell r="K122">
            <v>3.3376006427903615</v>
          </cell>
          <cell r="L122">
            <v>82.6905566871618</v>
          </cell>
          <cell r="M122">
            <v>102</v>
          </cell>
          <cell r="N122">
            <v>87586</v>
          </cell>
          <cell r="O122">
            <v>0.01746436662344708</v>
          </cell>
          <cell r="P122">
            <v>-17.163826205383327</v>
          </cell>
          <cell r="Q122">
            <v>79.02945935666651</v>
          </cell>
          <cell r="R122">
            <v>102</v>
          </cell>
          <cell r="S122">
            <v>87586</v>
          </cell>
          <cell r="T122">
            <v>0.01746436662344708</v>
          </cell>
          <cell r="U122">
            <v>-17.163826205383327</v>
          </cell>
          <cell r="V122">
            <v>79.02945935666651</v>
          </cell>
          <cell r="W122">
            <v>20572</v>
          </cell>
          <cell r="X122">
            <v>17995</v>
          </cell>
          <cell r="Y122">
            <v>0.05035520836168649</v>
          </cell>
          <cell r="Z122">
            <v>0.045581469854601826</v>
          </cell>
          <cell r="AA122">
            <v>885357.73</v>
          </cell>
          <cell r="AB122">
            <v>1063477.59</v>
          </cell>
          <cell r="AC122">
            <v>0.022724938712675842</v>
          </cell>
          <cell r="AD122">
            <v>0.020155773800049685</v>
          </cell>
          <cell r="AE122">
            <v>103560.49</v>
          </cell>
          <cell r="AF122">
            <v>93245.53</v>
          </cell>
          <cell r="AG122">
            <v>0.022724919537938707</v>
          </cell>
          <cell r="AH122">
            <v>0.020155758413398655</v>
          </cell>
          <cell r="AI122">
            <v>100</v>
          </cell>
          <cell r="AJ122">
            <v>105734</v>
          </cell>
          <cell r="AK122">
            <v>0.022098552572185702</v>
          </cell>
          <cell r="AL122">
            <v>5.547181488764896</v>
          </cell>
          <cell r="AM122">
            <v>118</v>
          </cell>
          <cell r="AN122">
            <v>4217263.09</v>
          </cell>
          <cell r="AO122">
            <v>0.010033932116607743</v>
          </cell>
          <cell r="AP122">
            <v>63.478214929104816</v>
          </cell>
          <cell r="AQ122">
            <v>-35.60786277701264</v>
          </cell>
          <cell r="AR122">
            <v>12.14124475975491</v>
          </cell>
          <cell r="AS122">
            <v>-16.89018030099836</v>
          </cell>
          <cell r="AT122">
            <v>147.39541160593794</v>
          </cell>
          <cell r="AU122">
            <v>27.065267001369243</v>
          </cell>
          <cell r="AV122">
            <v>-30.538393645189764</v>
          </cell>
          <cell r="AW122">
            <v>39.48717948717948</v>
          </cell>
          <cell r="AX122">
            <v>59.22330097087378</v>
          </cell>
          <cell r="AY122">
            <v>-35.72056239015817</v>
          </cell>
          <cell r="AZ122">
            <v>1.9306815538497224</v>
          </cell>
          <cell r="BA122">
            <v>-76.28437986507525</v>
          </cell>
          <cell r="BB122">
            <v>-30.41442167279319</v>
          </cell>
          <cell r="BC122">
            <v>-12.526735368461983</v>
          </cell>
          <cell r="BD122">
            <v>100</v>
          </cell>
          <cell r="BE122">
            <v>105734</v>
          </cell>
          <cell r="BF122">
            <v>0.022098552572185702</v>
          </cell>
          <cell r="BG122">
            <v>118</v>
          </cell>
          <cell r="BH122">
            <v>4217263.09</v>
          </cell>
          <cell r="BI122">
            <v>0.010033932116607743</v>
          </cell>
          <cell r="BJ122">
            <v>86</v>
          </cell>
          <cell r="BK122">
            <v>99</v>
          </cell>
          <cell r="BL122">
            <v>88</v>
          </cell>
          <cell r="BM122">
            <v>99</v>
          </cell>
          <cell r="BN122">
            <v>516866.5000000001</v>
          </cell>
          <cell r="BO122">
            <v>458674.87000000005</v>
          </cell>
          <cell r="BP122">
            <v>20865</v>
          </cell>
          <cell r="BQ122">
            <v>11155</v>
          </cell>
          <cell r="BR122">
            <v>9166</v>
          </cell>
          <cell r="BS122">
            <v>2784</v>
          </cell>
          <cell r="BT122">
            <v>787</v>
          </cell>
          <cell r="BU122">
            <v>272</v>
          </cell>
          <cell r="BV122">
            <v>328</v>
          </cell>
          <cell r="BW122">
            <v>1463</v>
          </cell>
          <cell r="BX122">
            <v>4382</v>
          </cell>
          <cell r="BY122">
            <v>4570</v>
          </cell>
          <cell r="BZ122">
            <v>13819</v>
          </cell>
          <cell r="CA122">
            <v>458674.87000000005</v>
          </cell>
          <cell r="CB122">
            <v>516866.5000000001</v>
          </cell>
        </row>
        <row r="123">
          <cell r="B123" t="str">
            <v>Novoplos</v>
          </cell>
          <cell r="C123">
            <v>121</v>
          </cell>
          <cell r="D123">
            <v>4116817.7199999997</v>
          </cell>
          <cell r="E123">
            <v>0.0078378986586966</v>
          </cell>
          <cell r="F123">
            <v>20.351518118618237</v>
          </cell>
          <cell r="G123">
            <v>96.30506194714815</v>
          </cell>
          <cell r="H123">
            <v>121</v>
          </cell>
          <cell r="I123">
            <v>4116817.7199999997</v>
          </cell>
          <cell r="J123">
            <v>0.0078378986586966</v>
          </cell>
          <cell r="K123">
            <v>20.351518118618237</v>
          </cell>
          <cell r="L123">
            <v>96.30506194714815</v>
          </cell>
          <cell r="M123">
            <v>122</v>
          </cell>
          <cell r="N123">
            <v>51196</v>
          </cell>
          <cell r="O123">
            <v>0.010208317695225228</v>
          </cell>
          <cell r="P123">
            <v>1.1638706107850672</v>
          </cell>
          <cell r="Q123">
            <v>96.51491171744196</v>
          </cell>
          <cell r="R123">
            <v>122</v>
          </cell>
          <cell r="S123">
            <v>51196</v>
          </cell>
          <cell r="T123">
            <v>0.010208317695225228</v>
          </cell>
          <cell r="U123">
            <v>1.1638706107850672</v>
          </cell>
          <cell r="V123">
            <v>96.51491171744196</v>
          </cell>
          <cell r="W123">
            <v>2917</v>
          </cell>
          <cell r="X123">
            <v>3833</v>
          </cell>
          <cell r="Y123">
            <v>0.007140100271779092</v>
          </cell>
          <cell r="Z123">
            <v>0.009709017724517299</v>
          </cell>
          <cell r="AA123">
            <v>223654.87</v>
          </cell>
          <cell r="AB123">
            <v>354721.44</v>
          </cell>
          <cell r="AC123">
            <v>0.005740666220355339</v>
          </cell>
          <cell r="AD123">
            <v>0.006722929729687953</v>
          </cell>
          <cell r="AE123">
            <v>26160.189999999995</v>
          </cell>
          <cell r="AF123">
            <v>31101.230000000007</v>
          </cell>
          <cell r="AG123">
            <v>0.005740492468191186</v>
          </cell>
          <cell r="AH123">
            <v>0.0067227767190507345</v>
          </cell>
          <cell r="AI123">
            <v>119</v>
          </cell>
          <cell r="AJ123">
            <v>50607</v>
          </cell>
          <cell r="AK123">
            <v>0.010576933153201448</v>
          </cell>
          <cell r="AL123">
            <v>-24.364435277765327</v>
          </cell>
          <cell r="AM123">
            <v>122</v>
          </cell>
          <cell r="AN123">
            <v>3420661.23</v>
          </cell>
          <cell r="AO123">
            <v>0.008138615458238331</v>
          </cell>
          <cell r="AP123">
            <v>3.7931795611165553</v>
          </cell>
          <cell r="AQ123">
            <v>-56.049419918637945</v>
          </cell>
          <cell r="AR123">
            <v>-27.38689421993238</v>
          </cell>
          <cell r="AS123">
            <v>-13.329250867523989</v>
          </cell>
          <cell r="AT123">
            <v>-5.175600739371533</v>
          </cell>
          <cell r="AU123">
            <v>5.791835862363759</v>
          </cell>
          <cell r="AV123">
            <v>7.672514619883031</v>
          </cell>
          <cell r="AW123">
            <v>4.0450471156056045</v>
          </cell>
          <cell r="AX123">
            <v>9.246487867177521</v>
          </cell>
          <cell r="AY123">
            <v>27.00865265760197</v>
          </cell>
          <cell r="AZ123">
            <v>6.212633220691455</v>
          </cell>
          <cell r="BA123">
            <v>-7.257659467604216</v>
          </cell>
          <cell r="BB123">
            <v>9.281961471103317</v>
          </cell>
          <cell r="BC123">
            <v>31.40212547137471</v>
          </cell>
          <cell r="BD123">
            <v>119</v>
          </cell>
          <cell r="BE123">
            <v>50607</v>
          </cell>
          <cell r="BF123">
            <v>0.010576933153201448</v>
          </cell>
          <cell r="BG123">
            <v>122</v>
          </cell>
          <cell r="BH123">
            <v>3420661.23</v>
          </cell>
          <cell r="BI123">
            <v>0.008138615458238331</v>
          </cell>
          <cell r="BJ123">
            <v>128</v>
          </cell>
          <cell r="BK123">
            <v>127</v>
          </cell>
          <cell r="BL123">
            <v>115</v>
          </cell>
          <cell r="BM123">
            <v>123</v>
          </cell>
          <cell r="BN123">
            <v>425238.62999999995</v>
          </cell>
          <cell r="BO123">
            <v>446428.87999999995</v>
          </cell>
          <cell r="BP123">
            <v>4510</v>
          </cell>
          <cell r="BQ123">
            <v>4246</v>
          </cell>
          <cell r="BR123">
            <v>4617</v>
          </cell>
          <cell r="BS123">
            <v>4950</v>
          </cell>
          <cell r="BT123">
            <v>4603</v>
          </cell>
          <cell r="BU123">
            <v>4527</v>
          </cell>
          <cell r="BV123">
            <v>4277</v>
          </cell>
          <cell r="BW123">
            <v>4110</v>
          </cell>
          <cell r="BX123">
            <v>4086</v>
          </cell>
          <cell r="BY123">
            <v>3693</v>
          </cell>
          <cell r="BZ123">
            <v>3744</v>
          </cell>
          <cell r="CA123">
            <v>446428.87999999995</v>
          </cell>
          <cell r="CB123">
            <v>425238.62999999995</v>
          </cell>
        </row>
        <row r="124">
          <cell r="B124" t="str">
            <v>Excelentia</v>
          </cell>
          <cell r="C124">
            <v>122</v>
          </cell>
          <cell r="D124">
            <v>4050884.11</v>
          </cell>
          <cell r="E124">
            <v>0.007712369429925688</v>
          </cell>
          <cell r="F124">
            <v>90.14346601162944</v>
          </cell>
          <cell r="G124">
            <v>152.1524494194363</v>
          </cell>
          <cell r="H124">
            <v>122</v>
          </cell>
          <cell r="I124">
            <v>4050884.11</v>
          </cell>
          <cell r="J124">
            <v>0.007712369429925688</v>
          </cell>
          <cell r="K124">
            <v>90.14346601162944</v>
          </cell>
          <cell r="L124">
            <v>152.1524494194363</v>
          </cell>
          <cell r="M124">
            <v>101</v>
          </cell>
          <cell r="N124">
            <v>91600</v>
          </cell>
          <cell r="O124">
            <v>0.018264745309841214</v>
          </cell>
          <cell r="P124">
            <v>46.83487488578619</v>
          </cell>
          <cell r="Q124">
            <v>140.08711708122843</v>
          </cell>
          <cell r="R124">
            <v>101</v>
          </cell>
          <cell r="S124">
            <v>91600</v>
          </cell>
          <cell r="T124">
            <v>0.018264745309841214</v>
          </cell>
          <cell r="U124">
            <v>46.83487488578619</v>
          </cell>
          <cell r="V124">
            <v>140.08711708122843</v>
          </cell>
          <cell r="W124">
            <v>2316</v>
          </cell>
          <cell r="X124">
            <v>4557</v>
          </cell>
          <cell r="Y124">
            <v>0.00566899973583832</v>
          </cell>
          <cell r="Z124">
            <v>0.011542915150176188</v>
          </cell>
          <cell r="AA124">
            <v>87133.08</v>
          </cell>
          <cell r="AB124">
            <v>209710.83</v>
          </cell>
          <cell r="AC124">
            <v>0.0022364902183060866</v>
          </cell>
          <cell r="AD124">
            <v>0.003974586857914583</v>
          </cell>
          <cell r="AE124">
            <v>10191.88</v>
          </cell>
          <cell r="AF124">
            <v>18387.28</v>
          </cell>
          <cell r="AG124">
            <v>0.0022364673336358947</v>
          </cell>
          <cell r="AH124">
            <v>0.003974555923050862</v>
          </cell>
          <cell r="AI124">
            <v>112</v>
          </cell>
          <cell r="AJ124">
            <v>62383</v>
          </cell>
          <cell r="AK124">
            <v>0.013038133477506389</v>
          </cell>
          <cell r="AL124">
            <v>47.51939084373817</v>
          </cell>
          <cell r="AM124">
            <v>133</v>
          </cell>
          <cell r="AN124">
            <v>2130435.61</v>
          </cell>
          <cell r="AO124">
            <v>0.005068843426020123</v>
          </cell>
          <cell r="AP124">
            <v>64.77211752785846</v>
          </cell>
          <cell r="AQ124">
            <v>126.61448140900195</v>
          </cell>
          <cell r="AR124">
            <v>167.93893129770993</v>
          </cell>
          <cell r="AS124">
            <v>69.0721649484536</v>
          </cell>
          <cell r="AT124">
            <v>10.189165950128976</v>
          </cell>
          <cell r="AU124">
            <v>1.7031630170316392</v>
          </cell>
          <cell r="AV124">
            <v>30.871274156567317</v>
          </cell>
          <cell r="AW124">
            <v>27.740232312565993</v>
          </cell>
          <cell r="AX124">
            <v>38.62821512081061</v>
          </cell>
          <cell r="AY124">
            <v>43.35881016318943</v>
          </cell>
          <cell r="AZ124">
            <v>67.78587266392144</v>
          </cell>
          <cell r="BA124">
            <v>79.43262411347519</v>
          </cell>
          <cell r="BB124">
            <v>122.86044718581341</v>
          </cell>
          <cell r="BC124">
            <v>96.76165803108809</v>
          </cell>
          <cell r="BD124">
            <v>112</v>
          </cell>
          <cell r="BE124">
            <v>62383</v>
          </cell>
          <cell r="BF124">
            <v>0.013038133477506389</v>
          </cell>
          <cell r="BG124">
            <v>133</v>
          </cell>
          <cell r="BH124">
            <v>2130435.61</v>
          </cell>
          <cell r="BI124">
            <v>0.005068843426020123</v>
          </cell>
          <cell r="BJ124">
            <v>132</v>
          </cell>
          <cell r="BK124">
            <v>156</v>
          </cell>
          <cell r="BL124">
            <v>111</v>
          </cell>
          <cell r="BM124">
            <v>132</v>
          </cell>
          <cell r="BN124">
            <v>259502.5</v>
          </cell>
          <cell r="BO124">
            <v>437183.2599999999</v>
          </cell>
          <cell r="BP124">
            <v>2106</v>
          </cell>
          <cell r="BQ124">
            <v>1804</v>
          </cell>
          <cell r="BR124">
            <v>2563</v>
          </cell>
          <cell r="BS124">
            <v>4598</v>
          </cell>
          <cell r="BT124">
            <v>7991</v>
          </cell>
          <cell r="BU124">
            <v>12097</v>
          </cell>
          <cell r="BV124">
            <v>17786</v>
          </cell>
          <cell r="BW124">
            <v>13880</v>
          </cell>
          <cell r="BX124">
            <v>10594</v>
          </cell>
          <cell r="BY124">
            <v>7843</v>
          </cell>
          <cell r="BZ124">
            <v>5781</v>
          </cell>
          <cell r="CA124">
            <v>437183.2599999999</v>
          </cell>
          <cell r="CB124">
            <v>259502.5</v>
          </cell>
        </row>
        <row r="125">
          <cell r="B125" t="str">
            <v>Baxter Immuno</v>
          </cell>
          <cell r="C125">
            <v>123</v>
          </cell>
          <cell r="D125">
            <v>4000377.01</v>
          </cell>
          <cell r="E125">
            <v>0.0076162103191101975</v>
          </cell>
          <cell r="F125">
            <v>-57.11728948067527</v>
          </cell>
          <cell r="G125">
            <v>34.31466555290847</v>
          </cell>
          <cell r="H125">
            <v>123</v>
          </cell>
          <cell r="I125">
            <v>4000377.01</v>
          </cell>
          <cell r="J125">
            <v>0.0076162103191101975</v>
          </cell>
          <cell r="K125">
            <v>-57.11728948067527</v>
          </cell>
          <cell r="L125">
            <v>34.31466555290847</v>
          </cell>
          <cell r="M125">
            <v>166</v>
          </cell>
          <cell r="N125">
            <v>4007</v>
          </cell>
          <cell r="O125">
            <v>0.0007989829089141239</v>
          </cell>
          <cell r="P125">
            <v>-75.50583776514456</v>
          </cell>
          <cell r="Q125">
            <v>23.368539493562455</v>
          </cell>
          <cell r="R125">
            <v>166</v>
          </cell>
          <cell r="S125">
            <v>4007</v>
          </cell>
          <cell r="T125">
            <v>0.0007989829089141239</v>
          </cell>
          <cell r="U125">
            <v>-75.50583776514456</v>
          </cell>
          <cell r="V125">
            <v>23.368539493562455</v>
          </cell>
          <cell r="W125">
            <v>359</v>
          </cell>
          <cell r="X125">
            <v>7</v>
          </cell>
          <cell r="Y125">
            <v>0.0008787439141476498</v>
          </cell>
          <cell r="Z125">
            <v>1.773105245802794E-05</v>
          </cell>
          <cell r="AA125">
            <v>139988.25</v>
          </cell>
          <cell r="AB125">
            <v>2603.46</v>
          </cell>
          <cell r="AC125">
            <v>0.003593151439186897</v>
          </cell>
          <cell r="AD125">
            <v>4.9342601434109536E-05</v>
          </cell>
          <cell r="AE125">
            <v>16374.439999999999</v>
          </cell>
          <cell r="AF125">
            <v>228.25</v>
          </cell>
          <cell r="AG125">
            <v>0.003593144755097287</v>
          </cell>
          <cell r="AH125">
            <v>4.933804181131517E-05</v>
          </cell>
          <cell r="AI125">
            <v>142</v>
          </cell>
          <cell r="AJ125">
            <v>16359</v>
          </cell>
          <cell r="AK125">
            <v>0.003419053677420564</v>
          </cell>
          <cell r="AL125">
            <v>-31.60953177257525</v>
          </cell>
          <cell r="AM125">
            <v>98</v>
          </cell>
          <cell r="AN125">
            <v>9328647.750000002</v>
          </cell>
          <cell r="AO125">
            <v>0.022195204867630297</v>
          </cell>
          <cell r="AP125">
            <v>27.750251527818715</v>
          </cell>
          <cell r="AQ125">
            <v>-77.74333539987602</v>
          </cell>
          <cell r="AR125">
            <v>-46.36752136752137</v>
          </cell>
          <cell r="AS125">
            <v>-59.27174645987863</v>
          </cell>
          <cell r="AT125">
            <v>-48.876786929884275</v>
          </cell>
          <cell r="AU125">
            <v>-65.46681664791902</v>
          </cell>
          <cell r="AV125">
            <v>-75.28160200250313</v>
          </cell>
          <cell r="AW125">
            <v>-78.83597883597884</v>
          </cell>
          <cell r="AX125">
            <v>-92.82664389410759</v>
          </cell>
          <cell r="AY125">
            <v>-92.36111111111111</v>
          </cell>
          <cell r="AZ125">
            <v>-94.08418657565414</v>
          </cell>
          <cell r="BA125">
            <v>-99.0272373540856</v>
          </cell>
          <cell r="BB125">
            <v>-98.47715736040608</v>
          </cell>
          <cell r="BC125">
            <v>-98.05013927576601</v>
          </cell>
          <cell r="BD125">
            <v>142</v>
          </cell>
          <cell r="BE125">
            <v>16359</v>
          </cell>
          <cell r="BF125">
            <v>0.003419053677420564</v>
          </cell>
          <cell r="BG125">
            <v>98</v>
          </cell>
          <cell r="BH125">
            <v>9328647.750000002</v>
          </cell>
          <cell r="BI125">
            <v>0.022195204867630297</v>
          </cell>
          <cell r="BJ125">
            <v>160</v>
          </cell>
          <cell r="BK125">
            <v>139</v>
          </cell>
          <cell r="BL125">
            <v>197</v>
          </cell>
          <cell r="BM125">
            <v>185</v>
          </cell>
          <cell r="BN125">
            <v>1154030.3900000001</v>
          </cell>
          <cell r="BO125">
            <v>452208.99000000005</v>
          </cell>
          <cell r="BP125">
            <v>1004</v>
          </cell>
          <cell r="BQ125">
            <v>604</v>
          </cell>
          <cell r="BR125">
            <v>751</v>
          </cell>
          <cell r="BS125">
            <v>614</v>
          </cell>
          <cell r="BT125">
            <v>395</v>
          </cell>
          <cell r="BU125">
            <v>280</v>
          </cell>
          <cell r="BV125">
            <v>168</v>
          </cell>
          <cell r="BW125">
            <v>110</v>
          </cell>
          <cell r="BX125">
            <v>52</v>
          </cell>
          <cell r="BY125">
            <v>10</v>
          </cell>
          <cell r="BZ125">
            <v>12</v>
          </cell>
          <cell r="CA125">
            <v>452208.99000000005</v>
          </cell>
          <cell r="CB125">
            <v>1154030.3900000001</v>
          </cell>
        </row>
        <row r="126">
          <cell r="B126" t="str">
            <v>Nexo Pharmaceuti</v>
          </cell>
          <cell r="C126">
            <v>124</v>
          </cell>
          <cell r="D126">
            <v>3720938.840000001</v>
          </cell>
          <cell r="E126">
            <v>0.007084195494360651</v>
          </cell>
          <cell r="F126">
            <v>358.17616930548974</v>
          </cell>
          <cell r="G126">
            <v>366.6317222869014</v>
          </cell>
          <cell r="H126">
            <v>124</v>
          </cell>
          <cell r="I126">
            <v>3720938.840000001</v>
          </cell>
          <cell r="J126">
            <v>0.007084195494360651</v>
          </cell>
          <cell r="K126">
            <v>358.17616930548974</v>
          </cell>
          <cell r="L126">
            <v>366.6317222869014</v>
          </cell>
          <cell r="M126">
            <v>100</v>
          </cell>
          <cell r="N126">
            <v>95834</v>
          </cell>
          <cell r="O126">
            <v>0.019108991288464227</v>
          </cell>
          <cell r="P126">
            <v>339.3837971665674</v>
          </cell>
          <cell r="Q126">
            <v>419.19203108352264</v>
          </cell>
          <cell r="R126">
            <v>100</v>
          </cell>
          <cell r="S126">
            <v>95834</v>
          </cell>
          <cell r="T126">
            <v>0.019108991288464227</v>
          </cell>
          <cell r="U126">
            <v>339.3837971665674</v>
          </cell>
          <cell r="V126">
            <v>419.19203108352264</v>
          </cell>
          <cell r="W126">
            <v>5541</v>
          </cell>
          <cell r="X126">
            <v>8351</v>
          </cell>
          <cell r="Y126">
            <v>0.013563008435354114</v>
          </cell>
          <cell r="Z126">
            <v>0.02115314558242733</v>
          </cell>
          <cell r="AA126">
            <v>192771.08999999997</v>
          </cell>
          <cell r="AB126">
            <v>338719.48</v>
          </cell>
          <cell r="AC126">
            <v>0.004947956128225952</v>
          </cell>
          <cell r="AD126">
            <v>0.006419649351097706</v>
          </cell>
          <cell r="AE126">
            <v>22548.379999999997</v>
          </cell>
          <cell r="AF126">
            <v>29698.879999999997</v>
          </cell>
          <cell r="AG126">
            <v>0.0049479306365860795</v>
          </cell>
          <cell r="AH126">
            <v>0.0064196476810043</v>
          </cell>
          <cell r="AI126">
            <v>137</v>
          </cell>
          <cell r="AJ126">
            <v>21811</v>
          </cell>
          <cell r="AK126">
            <v>0.0045585292351745165</v>
          </cell>
          <cell r="AL126">
            <v>349.15568369028006</v>
          </cell>
          <cell r="AM126">
            <v>154</v>
          </cell>
          <cell r="AN126">
            <v>812119.6799999999</v>
          </cell>
          <cell r="AO126">
            <v>0.001932237464388593</v>
          </cell>
          <cell r="AP126">
            <v>596.2679962396779</v>
          </cell>
          <cell r="AQ126">
            <v>19689.285714285714</v>
          </cell>
          <cell r="AR126">
            <v>82662.5</v>
          </cell>
          <cell r="AS126">
            <v>66700</v>
          </cell>
          <cell r="AT126">
            <v>146200</v>
          </cell>
          <cell r="AU126">
            <v>71760</v>
          </cell>
          <cell r="AV126">
            <v>137675</v>
          </cell>
          <cell r="AW126">
            <v>13550.819672131147</v>
          </cell>
          <cell r="AX126">
            <v>8531.460674157302</v>
          </cell>
          <cell r="AY126">
            <v>2356.4459930313587</v>
          </cell>
          <cell r="AZ126">
            <v>90.30562585166439</v>
          </cell>
          <cell r="BA126">
            <v>50.31503150315031</v>
          </cell>
          <cell r="BB126">
            <v>-21.369701726844582</v>
          </cell>
          <cell r="BC126">
            <v>50.712867713409125</v>
          </cell>
          <cell r="BD126">
            <v>137</v>
          </cell>
          <cell r="BE126">
            <v>21811</v>
          </cell>
          <cell r="BF126">
            <v>0.0045585292351745165</v>
          </cell>
          <cell r="BG126">
            <v>154</v>
          </cell>
          <cell r="BH126">
            <v>812119.6799999999</v>
          </cell>
          <cell r="BI126">
            <v>0.001932237464388593</v>
          </cell>
          <cell r="BJ126">
            <v>110</v>
          </cell>
          <cell r="BK126">
            <v>130</v>
          </cell>
          <cell r="BL126">
            <v>100</v>
          </cell>
          <cell r="BM126">
            <v>125</v>
          </cell>
          <cell r="BN126">
            <v>95762.19</v>
          </cell>
          <cell r="BO126">
            <v>403009.7699999999</v>
          </cell>
          <cell r="BP126">
            <v>6621</v>
          </cell>
          <cell r="BQ126">
            <v>8684</v>
          </cell>
          <cell r="BR126">
            <v>8778</v>
          </cell>
          <cell r="BS126">
            <v>7186</v>
          </cell>
          <cell r="BT126">
            <v>11022</v>
          </cell>
          <cell r="BU126">
            <v>8327</v>
          </cell>
          <cell r="BV126">
            <v>7682</v>
          </cell>
          <cell r="BW126">
            <v>7050</v>
          </cell>
          <cell r="BX126">
            <v>9776</v>
          </cell>
          <cell r="BY126">
            <v>8350</v>
          </cell>
          <cell r="BZ126">
            <v>4007</v>
          </cell>
          <cell r="CA126">
            <v>403009.7699999999</v>
          </cell>
          <cell r="CB126">
            <v>95762.19</v>
          </cell>
        </row>
        <row r="127">
          <cell r="B127" t="str">
            <v>Andratx Pharma</v>
          </cell>
          <cell r="C127">
            <v>125</v>
          </cell>
          <cell r="D127">
            <v>3533339.2299999995</v>
          </cell>
          <cell r="E127">
            <v>0.006727029636749882</v>
          </cell>
          <cell r="F127">
            <v>24.336679904618386</v>
          </cell>
          <cell r="G127">
            <v>99.49398102909848</v>
          </cell>
          <cell r="H127">
            <v>125</v>
          </cell>
          <cell r="I127">
            <v>3533339.2299999995</v>
          </cell>
          <cell r="J127">
            <v>0.006727029636749882</v>
          </cell>
          <cell r="K127">
            <v>24.336679904618386</v>
          </cell>
          <cell r="L127">
            <v>99.49398102909848</v>
          </cell>
          <cell r="M127">
            <v>136</v>
          </cell>
          <cell r="N127">
            <v>23323</v>
          </cell>
          <cell r="O127">
            <v>0.004650531166609462</v>
          </cell>
          <cell r="P127">
            <v>-15.259964393416414</v>
          </cell>
          <cell r="Q127">
            <v>80.84582970306371</v>
          </cell>
          <cell r="R127">
            <v>136</v>
          </cell>
          <cell r="S127">
            <v>23323</v>
          </cell>
          <cell r="T127">
            <v>0.004650531166609462</v>
          </cell>
          <cell r="U127">
            <v>-15.259964393416414</v>
          </cell>
          <cell r="V127">
            <v>80.84582970306371</v>
          </cell>
          <cell r="W127">
            <v>2767</v>
          </cell>
          <cell r="X127">
            <v>2190</v>
          </cell>
          <cell r="Y127">
            <v>0.006772937076452776</v>
          </cell>
          <cell r="Z127">
            <v>0.005547286411868742</v>
          </cell>
          <cell r="AA127">
            <v>308293.9</v>
          </cell>
          <cell r="AB127">
            <v>425028.64</v>
          </cell>
          <cell r="AC127">
            <v>0.007913140356262338</v>
          </cell>
          <cell r="AD127">
            <v>0.008055441136641863</v>
          </cell>
          <cell r="AE127">
            <v>36061.08</v>
          </cell>
          <cell r="AF127">
            <v>37266.3</v>
          </cell>
          <cell r="AG127">
            <v>0.007913106064399374</v>
          </cell>
          <cell r="AH127">
            <v>0.008055405334295792</v>
          </cell>
          <cell r="AI127">
            <v>134</v>
          </cell>
          <cell r="AJ127">
            <v>27523</v>
          </cell>
          <cell r="AK127">
            <v>0.005752345153349605</v>
          </cell>
          <cell r="AL127">
            <v>22.81570727353859</v>
          </cell>
          <cell r="AM127">
            <v>125</v>
          </cell>
          <cell r="AN127">
            <v>2841751.31</v>
          </cell>
          <cell r="AO127">
            <v>0.006761242808027214</v>
          </cell>
          <cell r="AP127">
            <v>16.12550910341639</v>
          </cell>
          <cell r="AQ127">
            <v>27.629151291512912</v>
          </cell>
          <cell r="AR127">
            <v>15.554488718194914</v>
          </cell>
          <cell r="AS127">
            <v>11.444847229414812</v>
          </cell>
          <cell r="AT127">
            <v>-2.867570385818563</v>
          </cell>
          <cell r="AU127">
            <v>-36.5661252900232</v>
          </cell>
          <cell r="AV127">
            <v>-45.94352308381892</v>
          </cell>
          <cell r="AW127">
            <v>-62.46949731576379</v>
          </cell>
          <cell r="AX127">
            <v>-45.22529971062422</v>
          </cell>
          <cell r="AY127">
            <v>13.027522935779823</v>
          </cell>
          <cell r="AZ127">
            <v>4.691962464300281</v>
          </cell>
          <cell r="BA127">
            <v>-8.053448898519322</v>
          </cell>
          <cell r="BB127">
            <v>-3.9688715953307363</v>
          </cell>
          <cell r="BC127">
            <v>-20.85290928803759</v>
          </cell>
          <cell r="BD127">
            <v>134</v>
          </cell>
          <cell r="BE127">
            <v>27523</v>
          </cell>
          <cell r="BF127">
            <v>0.005752345153349605</v>
          </cell>
          <cell r="BG127">
            <v>125</v>
          </cell>
          <cell r="BH127">
            <v>2841751.31</v>
          </cell>
          <cell r="BI127">
            <v>0.006761242808027214</v>
          </cell>
          <cell r="BJ127">
            <v>130</v>
          </cell>
          <cell r="BK127">
            <v>120</v>
          </cell>
          <cell r="BL127">
            <v>131</v>
          </cell>
          <cell r="BM127">
            <v>121</v>
          </cell>
          <cell r="BN127">
            <v>348740.3600000001</v>
          </cell>
          <cell r="BO127">
            <v>377107.47000000003</v>
          </cell>
          <cell r="BP127">
            <v>2407</v>
          </cell>
          <cell r="BQ127">
            <v>2152</v>
          </cell>
          <cell r="BR127">
            <v>1863</v>
          </cell>
          <cell r="BS127">
            <v>1367</v>
          </cell>
          <cell r="BT127">
            <v>1206</v>
          </cell>
          <cell r="BU127">
            <v>769</v>
          </cell>
          <cell r="BV127">
            <v>1325</v>
          </cell>
          <cell r="BW127">
            <v>2464</v>
          </cell>
          <cell r="BX127">
            <v>2566</v>
          </cell>
          <cell r="BY127">
            <v>2546</v>
          </cell>
          <cell r="BZ127">
            <v>2468</v>
          </cell>
          <cell r="CA127">
            <v>377107.47000000003</v>
          </cell>
          <cell r="CB127">
            <v>348740.3600000001</v>
          </cell>
        </row>
        <row r="128">
          <cell r="B128" t="str">
            <v>Fabra</v>
          </cell>
          <cell r="C128">
            <v>126</v>
          </cell>
          <cell r="D128">
            <v>3444889.1599999997</v>
          </cell>
          <cell r="E128">
            <v>0.006558631924690233</v>
          </cell>
          <cell r="F128">
            <v>-7.483377303015615</v>
          </cell>
          <cell r="G128">
            <v>74.0316301718148</v>
          </cell>
          <cell r="H128">
            <v>126</v>
          </cell>
          <cell r="I128">
            <v>3444889.1599999997</v>
          </cell>
          <cell r="J128">
            <v>0.006558631924690233</v>
          </cell>
          <cell r="K128">
            <v>-7.483377303015615</v>
          </cell>
          <cell r="L128">
            <v>74.0316301718148</v>
          </cell>
          <cell r="M128">
            <v>118</v>
          </cell>
          <cell r="N128">
            <v>53228</v>
          </cell>
          <cell r="O128">
            <v>0.010613491957993756</v>
          </cell>
          <cell r="P128">
            <v>-19.66676225116588</v>
          </cell>
          <cell r="Q128">
            <v>76.64154507427888</v>
          </cell>
          <cell r="R128">
            <v>118</v>
          </cell>
          <cell r="S128">
            <v>53228</v>
          </cell>
          <cell r="T128">
            <v>0.010613491957993756</v>
          </cell>
          <cell r="U128">
            <v>-19.66676225116588</v>
          </cell>
          <cell r="V128">
            <v>76.64154507427888</v>
          </cell>
          <cell r="W128">
            <v>5492</v>
          </cell>
          <cell r="X128">
            <v>3038</v>
          </cell>
          <cell r="Y128">
            <v>0.013443068458214184</v>
          </cell>
          <cell r="Z128">
            <v>0.007695276766784126</v>
          </cell>
          <cell r="AA128">
            <v>309665.3700000001</v>
          </cell>
          <cell r="AB128">
            <v>208673.10000000006</v>
          </cell>
          <cell r="AC128">
            <v>0.007948342592195012</v>
          </cell>
          <cell r="AD128">
            <v>0.003954919070513888</v>
          </cell>
          <cell r="AE128">
            <v>36219.84</v>
          </cell>
          <cell r="AF128">
            <v>18294.76</v>
          </cell>
          <cell r="AG128">
            <v>0.007947943754196352</v>
          </cell>
          <cell r="AH128">
            <v>0.003954556993682262</v>
          </cell>
          <cell r="AI128">
            <v>109</v>
          </cell>
          <cell r="AJ128">
            <v>66259</v>
          </cell>
          <cell r="AK128">
            <v>0.013848222850553774</v>
          </cell>
          <cell r="AL128">
            <v>-14.222279759207712</v>
          </cell>
          <cell r="AM128">
            <v>119</v>
          </cell>
          <cell r="AN128">
            <v>3723535.3600000003</v>
          </cell>
          <cell r="AO128">
            <v>0.008859229371916794</v>
          </cell>
          <cell r="AP128">
            <v>19.77985421384485</v>
          </cell>
          <cell r="AQ128">
            <v>-16.93889897156685</v>
          </cell>
          <cell r="AR128">
            <v>-21.605310802655396</v>
          </cell>
          <cell r="AS128">
            <v>4.237465911474714</v>
          </cell>
          <cell r="AT128">
            <v>-2.325168619098328</v>
          </cell>
          <cell r="AU128">
            <v>-27.888696745794682</v>
          </cell>
          <cell r="AV128">
            <v>-22.3062381852552</v>
          </cell>
          <cell r="AW128">
            <v>-8.472068072512029</v>
          </cell>
          <cell r="AX128">
            <v>-28.217981888745147</v>
          </cell>
          <cell r="AY128">
            <v>-31.87237615449202</v>
          </cell>
          <cell r="AZ128">
            <v>-6.209735146743023</v>
          </cell>
          <cell r="BA128">
            <v>8.490351872871727</v>
          </cell>
          <cell r="BB128">
            <v>-48.09848318311717</v>
          </cell>
          <cell r="BC128">
            <v>-44.683175528040785</v>
          </cell>
          <cell r="BD128">
            <v>109</v>
          </cell>
          <cell r="BE128">
            <v>66259</v>
          </cell>
          <cell r="BF128">
            <v>0.013848222850553774</v>
          </cell>
          <cell r="BG128">
            <v>119</v>
          </cell>
          <cell r="BH128">
            <v>3723535.3600000003</v>
          </cell>
          <cell r="BI128">
            <v>0.008859229371916794</v>
          </cell>
          <cell r="BJ128">
            <v>111</v>
          </cell>
          <cell r="BK128">
            <v>119</v>
          </cell>
          <cell r="BL128">
            <v>126</v>
          </cell>
          <cell r="BM128">
            <v>133</v>
          </cell>
          <cell r="BN128">
            <v>459683.76</v>
          </cell>
          <cell r="BO128">
            <v>376948.97</v>
          </cell>
          <cell r="BP128">
            <v>5196</v>
          </cell>
          <cell r="BQ128">
            <v>4969</v>
          </cell>
          <cell r="BR128">
            <v>5503</v>
          </cell>
          <cell r="BS128">
            <v>4587</v>
          </cell>
          <cell r="BT128">
            <v>4110</v>
          </cell>
          <cell r="BU128">
            <v>4948</v>
          </cell>
          <cell r="BV128">
            <v>4439</v>
          </cell>
          <cell r="BW128">
            <v>4057</v>
          </cell>
          <cell r="BX128">
            <v>5241</v>
          </cell>
          <cell r="BY128">
            <v>4779</v>
          </cell>
          <cell r="BZ128">
            <v>2361</v>
          </cell>
          <cell r="CA128">
            <v>376948.97</v>
          </cell>
          <cell r="CB128">
            <v>459683.76</v>
          </cell>
        </row>
        <row r="129">
          <cell r="B129" t="str">
            <v>Teva-Tuteur</v>
          </cell>
          <cell r="C129">
            <v>127</v>
          </cell>
          <cell r="D129">
            <v>3318019.9499999997</v>
          </cell>
          <cell r="E129">
            <v>0.006317089044115745</v>
          </cell>
          <cell r="F129">
            <v>-6.903154147346269</v>
          </cell>
          <cell r="G129">
            <v>74.49592366659925</v>
          </cell>
          <cell r="H129">
            <v>127</v>
          </cell>
          <cell r="I129">
            <v>3318019.9499999997</v>
          </cell>
          <cell r="J129">
            <v>0.006317089044115745</v>
          </cell>
          <cell r="K129">
            <v>-6.903154147346269</v>
          </cell>
          <cell r="L129">
            <v>74.49592366659925</v>
          </cell>
          <cell r="M129">
            <v>175</v>
          </cell>
          <cell r="N129">
            <v>2011</v>
          </cell>
          <cell r="O129">
            <v>0.0004009869303285009</v>
          </cell>
          <cell r="P129">
            <v>-37.83616692426585</v>
          </cell>
          <cell r="Q129">
            <v>59.307110583041</v>
          </cell>
          <cell r="R129">
            <v>175</v>
          </cell>
          <cell r="S129">
            <v>2011</v>
          </cell>
          <cell r="T129">
            <v>0.0004009869303285009</v>
          </cell>
          <cell r="U129">
            <v>-37.83616692426585</v>
          </cell>
          <cell r="V129">
            <v>59.307110583041</v>
          </cell>
          <cell r="W129">
            <v>236</v>
          </cell>
          <cell r="X129">
            <v>137</v>
          </cell>
          <cell r="Y129">
            <v>0.0005776700939800705</v>
          </cell>
          <cell r="Z129">
            <v>0.0003470220266785468</v>
          </cell>
          <cell r="AA129">
            <v>252906.31</v>
          </cell>
          <cell r="AB129">
            <v>244709.17</v>
          </cell>
          <cell r="AC129">
            <v>0.0064914781901763</v>
          </cell>
          <cell r="AD129">
            <v>0.004637899964885865</v>
          </cell>
          <cell r="AE129">
            <v>29582.449999999997</v>
          </cell>
          <cell r="AF129">
            <v>21456.010000000002</v>
          </cell>
          <cell r="AG129">
            <v>0.006491460169656352</v>
          </cell>
          <cell r="AH129">
            <v>0.004637886170795165</v>
          </cell>
          <cell r="AI129">
            <v>167</v>
          </cell>
          <cell r="AJ129">
            <v>3235</v>
          </cell>
          <cell r="AK129">
            <v>0.0006761194844706599</v>
          </cell>
          <cell r="AL129">
            <v>-2.147610405323652</v>
          </cell>
          <cell r="AM129">
            <v>121</v>
          </cell>
          <cell r="AN129">
            <v>3564051.95</v>
          </cell>
          <cell r="AO129">
            <v>0.008479778131736964</v>
          </cell>
          <cell r="AP129">
            <v>74.3725429559324</v>
          </cell>
          <cell r="AQ129">
            <v>-31.98847262247838</v>
          </cell>
          <cell r="AR129">
            <v>-43.99999999999999</v>
          </cell>
          <cell r="AS129">
            <v>-26.754385964912288</v>
          </cell>
          <cell r="AT129">
            <v>-45.6575682382134</v>
          </cell>
          <cell r="AU129">
            <v>-22.142857142857142</v>
          </cell>
          <cell r="AV129">
            <v>-14.95726495726496</v>
          </cell>
          <cell r="AW129">
            <v>-43.083003952569165</v>
          </cell>
          <cell r="AX129">
            <v>-42.44604316546763</v>
          </cell>
          <cell r="AY129">
            <v>-45.05494505494505</v>
          </cell>
          <cell r="AZ129">
            <v>-37.4468085106383</v>
          </cell>
          <cell r="BA129">
            <v>-36.170212765957444</v>
          </cell>
          <cell r="BB129">
            <v>-46.34146341463414</v>
          </cell>
          <cell r="BC129">
            <v>-41.94915254237288</v>
          </cell>
          <cell r="BD129">
            <v>167</v>
          </cell>
          <cell r="BE129">
            <v>3235</v>
          </cell>
          <cell r="BF129">
            <v>0.0006761194844706599</v>
          </cell>
          <cell r="BG129">
            <v>121</v>
          </cell>
          <cell r="BH129">
            <v>3564051.95</v>
          </cell>
          <cell r="BI129">
            <v>0.008479778131736964</v>
          </cell>
          <cell r="BJ129">
            <v>169</v>
          </cell>
          <cell r="BK129">
            <v>124</v>
          </cell>
          <cell r="BL129">
            <v>167</v>
          </cell>
          <cell r="BM129">
            <v>129</v>
          </cell>
          <cell r="BN129">
            <v>440757.67000000004</v>
          </cell>
          <cell r="BO129">
            <v>362302.83</v>
          </cell>
          <cell r="BP129">
            <v>210</v>
          </cell>
          <cell r="BQ129">
            <v>167</v>
          </cell>
          <cell r="BR129">
            <v>219</v>
          </cell>
          <cell r="BS129">
            <v>218</v>
          </cell>
          <cell r="BT129">
            <v>199</v>
          </cell>
          <cell r="BU129">
            <v>144</v>
          </cell>
          <cell r="BV129">
            <v>160</v>
          </cell>
          <cell r="BW129">
            <v>150</v>
          </cell>
          <cell r="BX129">
            <v>147</v>
          </cell>
          <cell r="BY129">
            <v>150</v>
          </cell>
          <cell r="BZ129">
            <v>110</v>
          </cell>
          <cell r="CA129">
            <v>362302.83</v>
          </cell>
          <cell r="CB129">
            <v>440757.67000000004</v>
          </cell>
        </row>
        <row r="130">
          <cell r="B130" t="str">
            <v>Merck Serono</v>
          </cell>
          <cell r="C130">
            <v>128</v>
          </cell>
          <cell r="D130">
            <v>3307513.04</v>
          </cell>
          <cell r="E130">
            <v>0.006297085220435147</v>
          </cell>
          <cell r="F130">
            <v>-22.74077887910385</v>
          </cell>
          <cell r="G130">
            <v>61.82268568231123</v>
          </cell>
          <cell r="H130">
            <v>128</v>
          </cell>
          <cell r="I130">
            <v>3307513.04</v>
          </cell>
          <cell r="J130">
            <v>0.006297085220435147</v>
          </cell>
          <cell r="K130">
            <v>-22.74077887910385</v>
          </cell>
          <cell r="L130">
            <v>61.82268568231123</v>
          </cell>
          <cell r="M130">
            <v>170</v>
          </cell>
          <cell r="N130">
            <v>2901</v>
          </cell>
          <cell r="O130">
            <v>0.0005784500670725914</v>
          </cell>
          <cell r="P130">
            <v>-27.45686421605401</v>
          </cell>
          <cell r="Q130">
            <v>69.20943518295476</v>
          </cell>
          <cell r="R130">
            <v>170</v>
          </cell>
          <cell r="S130">
            <v>2901</v>
          </cell>
          <cell r="T130">
            <v>0.0005784500670725914</v>
          </cell>
          <cell r="U130">
            <v>-27.45686421605401</v>
          </cell>
          <cell r="V130">
            <v>69.20943518295476</v>
          </cell>
          <cell r="W130">
            <v>295</v>
          </cell>
          <cell r="X130">
            <v>253</v>
          </cell>
          <cell r="Y130">
            <v>0.0007220876174750882</v>
          </cell>
          <cell r="Z130">
            <v>0.0006408508959830098</v>
          </cell>
          <cell r="AA130">
            <v>256969.48000000004</v>
          </cell>
          <cell r="AB130">
            <v>456886.18</v>
          </cell>
          <cell r="AC130">
            <v>0.006595769694164393</v>
          </cell>
          <cell r="AD130">
            <v>0.00865922759731005</v>
          </cell>
          <cell r="AE130">
            <v>30057.64</v>
          </cell>
          <cell r="AF130">
            <v>40059.65</v>
          </cell>
          <cell r="AG130">
            <v>0.0065957340535983166</v>
          </cell>
          <cell r="AH130">
            <v>0.008659210018167149</v>
          </cell>
          <cell r="AI130">
            <v>164</v>
          </cell>
          <cell r="AJ130">
            <v>3999</v>
          </cell>
          <cell r="AK130">
            <v>0.0008357965435543027</v>
          </cell>
          <cell r="AL130">
            <v>-5.25941719971571</v>
          </cell>
          <cell r="AM130">
            <v>117</v>
          </cell>
          <cell r="AN130">
            <v>4281059.26</v>
          </cell>
          <cell r="AO130">
            <v>0.010185719288861103</v>
          </cell>
          <cell r="AP130">
            <v>17.092631464342432</v>
          </cell>
          <cell r="AQ130">
            <v>-11.940298507462687</v>
          </cell>
          <cell r="AR130">
            <v>-9.999999999999998</v>
          </cell>
          <cell r="AS130">
            <v>-22.475570032573287</v>
          </cell>
          <cell r="AT130">
            <v>-48.54111405835544</v>
          </cell>
          <cell r="AU130">
            <v>-43.52159468438538</v>
          </cell>
          <cell r="AV130">
            <v>-47.682119205298015</v>
          </cell>
          <cell r="AW130">
            <v>-59.88857938718664</v>
          </cell>
          <cell r="AX130">
            <v>-24.404761904761905</v>
          </cell>
          <cell r="AY130">
            <v>3.197674418604657</v>
          </cell>
          <cell r="AZ130">
            <v>-36.011080332409975</v>
          </cell>
          <cell r="BA130">
            <v>-21.387283236994215</v>
          </cell>
          <cell r="BB130">
            <v>22.6923076923077</v>
          </cell>
          <cell r="BC130">
            <v>-14.237288135593218</v>
          </cell>
          <cell r="BD130">
            <v>164</v>
          </cell>
          <cell r="BE130">
            <v>3999</v>
          </cell>
          <cell r="BF130">
            <v>0.0008357965435543027</v>
          </cell>
          <cell r="BG130">
            <v>117</v>
          </cell>
          <cell r="BH130">
            <v>4281059.26</v>
          </cell>
          <cell r="BI130">
            <v>0.010185719288861103</v>
          </cell>
          <cell r="BJ130">
            <v>163</v>
          </cell>
          <cell r="BK130">
            <v>123</v>
          </cell>
          <cell r="BL130">
            <v>161</v>
          </cell>
          <cell r="BM130">
            <v>119</v>
          </cell>
          <cell r="BN130">
            <v>530316.98</v>
          </cell>
          <cell r="BO130">
            <v>350719.13000000006</v>
          </cell>
          <cell r="BP130">
            <v>234</v>
          </cell>
          <cell r="BQ130">
            <v>238</v>
          </cell>
          <cell r="BR130">
            <v>194</v>
          </cell>
          <cell r="BS130">
            <v>170</v>
          </cell>
          <cell r="BT130">
            <v>237</v>
          </cell>
          <cell r="BU130">
            <v>144</v>
          </cell>
          <cell r="BV130">
            <v>254</v>
          </cell>
          <cell r="BW130">
            <v>355</v>
          </cell>
          <cell r="BX130">
            <v>231</v>
          </cell>
          <cell r="BY130">
            <v>272</v>
          </cell>
          <cell r="BZ130">
            <v>319</v>
          </cell>
          <cell r="CA130">
            <v>350719.13000000006</v>
          </cell>
          <cell r="CB130">
            <v>530316.98</v>
          </cell>
        </row>
        <row r="131">
          <cell r="B131" t="str">
            <v>Wunderpharm</v>
          </cell>
          <cell r="C131">
            <v>129</v>
          </cell>
          <cell r="D131">
            <v>3104100.460000001</v>
          </cell>
          <cell r="E131">
            <v>0.005909813474057216</v>
          </cell>
          <cell r="F131">
            <v>20.510895930806818</v>
          </cell>
          <cell r="G131">
            <v>96.43259577734624</v>
          </cell>
          <cell r="H131">
            <v>129</v>
          </cell>
          <cell r="I131">
            <v>3104100.460000001</v>
          </cell>
          <cell r="J131">
            <v>0.005909813474057216</v>
          </cell>
          <cell r="K131">
            <v>20.510895930806818</v>
          </cell>
          <cell r="L131">
            <v>96.43259577734624</v>
          </cell>
          <cell r="M131">
            <v>131</v>
          </cell>
          <cell r="N131">
            <v>30596</v>
          </cell>
          <cell r="O131">
            <v>0.006100743968339539</v>
          </cell>
          <cell r="P131">
            <v>-17.252197430696413</v>
          </cell>
          <cell r="Q131">
            <v>78.94514920761861</v>
          </cell>
          <cell r="R131">
            <v>131</v>
          </cell>
          <cell r="S131">
            <v>30596</v>
          </cell>
          <cell r="T131">
            <v>0.006100743968339539</v>
          </cell>
          <cell r="U131">
            <v>-17.252197430696413</v>
          </cell>
          <cell r="V131">
            <v>78.94514920761861</v>
          </cell>
          <cell r="W131">
            <v>2691</v>
          </cell>
          <cell r="X131">
            <v>2689</v>
          </cell>
          <cell r="Y131">
            <v>0.00658690772415411</v>
          </cell>
          <cell r="Z131">
            <v>0.006811257151376733</v>
          </cell>
          <cell r="AA131">
            <v>204537.72</v>
          </cell>
          <cell r="AB131">
            <v>363113.57000000007</v>
          </cell>
          <cell r="AC131">
            <v>0.005249976358630146</v>
          </cell>
          <cell r="AD131">
            <v>0.006881983268353127</v>
          </cell>
          <cell r="AE131">
            <v>23924.099999999995</v>
          </cell>
          <cell r="AF131">
            <v>31837.09</v>
          </cell>
          <cell r="AG131">
            <v>0.005249813394254887</v>
          </cell>
          <cell r="AH131">
            <v>0.006881838675008123</v>
          </cell>
          <cell r="AI131">
            <v>127</v>
          </cell>
          <cell r="AJ131">
            <v>36975</v>
          </cell>
          <cell r="AK131">
            <v>0.007727826256044096</v>
          </cell>
          <cell r="AL131">
            <v>50.121802679658956</v>
          </cell>
          <cell r="AM131">
            <v>128</v>
          </cell>
          <cell r="AN131">
            <v>2575784.0700000008</v>
          </cell>
          <cell r="AO131">
            <v>0.006128439690353683</v>
          </cell>
          <cell r="AP131">
            <v>113.30737793194912</v>
          </cell>
          <cell r="AQ131">
            <v>-22.47191011235955</v>
          </cell>
          <cell r="AR131">
            <v>-35.03567405182125</v>
          </cell>
          <cell r="AS131">
            <v>-11.604584527220629</v>
          </cell>
          <cell r="AT131">
            <v>-30.80436437452423</v>
          </cell>
          <cell r="AU131">
            <v>-4.0756914119359555</v>
          </cell>
          <cell r="AV131">
            <v>-18.971507991660875</v>
          </cell>
          <cell r="AW131">
            <v>32.939687895402784</v>
          </cell>
          <cell r="AX131">
            <v>-16.630196936542674</v>
          </cell>
          <cell r="AY131">
            <v>-6.818181818181824</v>
          </cell>
          <cell r="AZ131">
            <v>-45.503442340791736</v>
          </cell>
          <cell r="BA131">
            <v>-27.810476751030023</v>
          </cell>
          <cell r="BB131">
            <v>-9.651945013161745</v>
          </cell>
          <cell r="BC131">
            <v>-0.07432181345224942</v>
          </cell>
          <cell r="BD131">
            <v>127</v>
          </cell>
          <cell r="BE131">
            <v>36975</v>
          </cell>
          <cell r="BF131">
            <v>0.007727826256044096</v>
          </cell>
          <cell r="BG131">
            <v>128</v>
          </cell>
          <cell r="BH131">
            <v>2575784.0700000008</v>
          </cell>
          <cell r="BI131">
            <v>0.006128439690353683</v>
          </cell>
          <cell r="BJ131">
            <v>131</v>
          </cell>
          <cell r="BK131">
            <v>128</v>
          </cell>
          <cell r="BL131">
            <v>129</v>
          </cell>
          <cell r="BM131">
            <v>122</v>
          </cell>
          <cell r="BN131">
            <v>315940.86000000004</v>
          </cell>
          <cell r="BO131">
            <v>333086.99</v>
          </cell>
          <cell r="BP131">
            <v>1730</v>
          </cell>
          <cell r="BQ131">
            <v>2468</v>
          </cell>
          <cell r="BR131">
            <v>2727</v>
          </cell>
          <cell r="BS131">
            <v>2636</v>
          </cell>
          <cell r="BT131">
            <v>2332</v>
          </cell>
          <cell r="BU131">
            <v>3152</v>
          </cell>
          <cell r="BV131">
            <v>2286</v>
          </cell>
          <cell r="BW131">
            <v>2501</v>
          </cell>
          <cell r="BX131">
            <v>2533</v>
          </cell>
          <cell r="BY131">
            <v>2453</v>
          </cell>
          <cell r="BZ131">
            <v>3089</v>
          </cell>
          <cell r="CA131">
            <v>333086.99</v>
          </cell>
          <cell r="CB131">
            <v>315940.86000000004</v>
          </cell>
        </row>
        <row r="132">
          <cell r="B132" t="str">
            <v>Amhof</v>
          </cell>
          <cell r="C132">
            <v>130</v>
          </cell>
          <cell r="D132">
            <v>2924784.0500000003</v>
          </cell>
          <cell r="E132">
            <v>0.005568417778398071</v>
          </cell>
          <cell r="F132">
            <v>36.99667651032752</v>
          </cell>
          <cell r="G132">
            <v>109.62448687084314</v>
          </cell>
          <cell r="H132">
            <v>130</v>
          </cell>
          <cell r="I132">
            <v>2924784.0500000003</v>
          </cell>
          <cell r="J132">
            <v>0.005568417778398071</v>
          </cell>
          <cell r="K132">
            <v>36.99667651032752</v>
          </cell>
          <cell r="L132">
            <v>109.62448687084314</v>
          </cell>
          <cell r="M132">
            <v>123</v>
          </cell>
          <cell r="N132">
            <v>46168</v>
          </cell>
          <cell r="O132">
            <v>0.009205750671012546</v>
          </cell>
          <cell r="P132">
            <v>17.901833597221504</v>
          </cell>
          <cell r="Q132">
            <v>112.483686045789</v>
          </cell>
          <cell r="R132">
            <v>123</v>
          </cell>
          <cell r="S132">
            <v>46168</v>
          </cell>
          <cell r="T132">
            <v>0.009205750671012546</v>
          </cell>
          <cell r="U132">
            <v>17.901833597221504</v>
          </cell>
          <cell r="V132">
            <v>112.483686045789</v>
          </cell>
          <cell r="W132">
            <v>4207</v>
          </cell>
          <cell r="X132">
            <v>3651</v>
          </cell>
          <cell r="Y132">
            <v>0.01029770375158541</v>
          </cell>
          <cell r="Z132">
            <v>0.009248010360608573</v>
          </cell>
          <cell r="AA132">
            <v>234246.50999999998</v>
          </cell>
          <cell r="AB132">
            <v>306319.88</v>
          </cell>
          <cell r="AC132">
            <v>0.006012527369482851</v>
          </cell>
          <cell r="AD132">
            <v>0.005805589388807302</v>
          </cell>
          <cell r="AE132">
            <v>27399.559999999998</v>
          </cell>
          <cell r="AF132">
            <v>26857.74</v>
          </cell>
          <cell r="AG132">
            <v>0.006012455101119392</v>
          </cell>
          <cell r="AH132">
            <v>0.0058055128108540285</v>
          </cell>
          <cell r="AI132">
            <v>125</v>
          </cell>
          <cell r="AJ132">
            <v>39158</v>
          </cell>
          <cell r="AK132">
            <v>0.008184076282195394</v>
          </cell>
          <cell r="AL132">
            <v>-27.498611368265134</v>
          </cell>
          <cell r="AM132">
            <v>132</v>
          </cell>
          <cell r="AN132">
            <v>2134930.66</v>
          </cell>
          <cell r="AO132">
            <v>0.005079538283229223</v>
          </cell>
          <cell r="AP132">
            <v>13.643626031403965</v>
          </cell>
          <cell r="AQ132">
            <v>-2.1172638436482094</v>
          </cell>
          <cell r="AR132">
            <v>131.66441136671176</v>
          </cell>
          <cell r="AS132">
            <v>84.47444551591128</v>
          </cell>
          <cell r="AT132">
            <v>-45.775535939470366</v>
          </cell>
          <cell r="AU132">
            <v>75.25697503671071</v>
          </cell>
          <cell r="AV132">
            <v>58.48715164676077</v>
          </cell>
          <cell r="AW132">
            <v>86.58197697499008</v>
          </cell>
          <cell r="AX132">
            <v>41.060903732809436</v>
          </cell>
          <cell r="AY132">
            <v>9.772165797419706</v>
          </cell>
          <cell r="AZ132">
            <v>-6.691025348253021</v>
          </cell>
          <cell r="BA132">
            <v>-18.46960167714885</v>
          </cell>
          <cell r="BB132">
            <v>-22.68350096297882</v>
          </cell>
          <cell r="BC132">
            <v>-13.21606845733302</v>
          </cell>
          <cell r="BD132">
            <v>125</v>
          </cell>
          <cell r="BE132">
            <v>39158</v>
          </cell>
          <cell r="BF132">
            <v>0.008184076282195394</v>
          </cell>
          <cell r="BG132">
            <v>132</v>
          </cell>
          <cell r="BH132">
            <v>2134930.66</v>
          </cell>
          <cell r="BI132">
            <v>0.005079538283229223</v>
          </cell>
          <cell r="BJ132">
            <v>117</v>
          </cell>
          <cell r="BK132">
            <v>126</v>
          </cell>
          <cell r="BL132">
            <v>119</v>
          </cell>
          <cell r="BM132">
            <v>126</v>
          </cell>
          <cell r="BN132">
            <v>260283.07999999996</v>
          </cell>
          <cell r="BO132">
            <v>314714.01</v>
          </cell>
          <cell r="BP132">
            <v>5136</v>
          </cell>
          <cell r="BQ132">
            <v>1913</v>
          </cell>
          <cell r="BR132">
            <v>1720</v>
          </cell>
          <cell r="BS132">
            <v>4774</v>
          </cell>
          <cell r="BT132">
            <v>4379</v>
          </cell>
          <cell r="BU132">
            <v>4700</v>
          </cell>
          <cell r="BV132">
            <v>4308</v>
          </cell>
          <cell r="BW132">
            <v>3999</v>
          </cell>
          <cell r="BX132">
            <v>4086</v>
          </cell>
          <cell r="BY132">
            <v>3889</v>
          </cell>
          <cell r="BZ132">
            <v>3613</v>
          </cell>
          <cell r="CA132">
            <v>314714.01</v>
          </cell>
          <cell r="CB132">
            <v>260283.07999999996</v>
          </cell>
        </row>
        <row r="133">
          <cell r="B133" t="str">
            <v>H. Medica Argentina</v>
          </cell>
          <cell r="C133">
            <v>131</v>
          </cell>
          <cell r="D133">
            <v>2841991.8100000005</v>
          </cell>
          <cell r="E133">
            <v>0.005410791856877678</v>
          </cell>
          <cell r="F133">
            <v>66.02402526455984</v>
          </cell>
          <cell r="G133">
            <v>132.85211759489098</v>
          </cell>
          <cell r="H133">
            <v>131</v>
          </cell>
          <cell r="I133">
            <v>2841991.8100000005</v>
          </cell>
          <cell r="J133">
            <v>0.005410791856877678</v>
          </cell>
          <cell r="K133">
            <v>66.02402526455984</v>
          </cell>
          <cell r="L133">
            <v>132.85211759489098</v>
          </cell>
          <cell r="M133">
            <v>116</v>
          </cell>
          <cell r="N133">
            <v>59898</v>
          </cell>
          <cell r="O133">
            <v>0.011943468499660144</v>
          </cell>
          <cell r="P133">
            <v>36.088517289953195</v>
          </cell>
          <cell r="Q133">
            <v>129.8346055038856</v>
          </cell>
          <cell r="R133">
            <v>116</v>
          </cell>
          <cell r="S133">
            <v>59898</v>
          </cell>
          <cell r="T133">
            <v>0.011943468499660144</v>
          </cell>
          <cell r="U133">
            <v>36.088517289953195</v>
          </cell>
          <cell r="V133">
            <v>129.8346055038856</v>
          </cell>
          <cell r="W133">
            <v>4598</v>
          </cell>
          <cell r="X133">
            <v>4904</v>
          </cell>
          <cell r="Y133">
            <v>0.011254775814069341</v>
          </cell>
          <cell r="Z133">
            <v>0.012421868750595573</v>
          </cell>
          <cell r="AA133">
            <v>193426.32</v>
          </cell>
          <cell r="AB133">
            <v>278161.48</v>
          </cell>
          <cell r="AC133">
            <v>0.004964774258444014</v>
          </cell>
          <cell r="AD133">
            <v>0.0052719116260522645</v>
          </cell>
          <cell r="AE133">
            <v>22624.53</v>
          </cell>
          <cell r="AF133">
            <v>24388.58</v>
          </cell>
          <cell r="AG133">
            <v>0.004964640702585324</v>
          </cell>
          <cell r="AH133">
            <v>0.005271784358197612</v>
          </cell>
          <cell r="AI133">
            <v>121</v>
          </cell>
          <cell r="AJ133">
            <v>44014</v>
          </cell>
          <cell r="AK133">
            <v>0.009198987013753207</v>
          </cell>
          <cell r="AL133">
            <v>0.11372941497589384</v>
          </cell>
          <cell r="AM133">
            <v>138</v>
          </cell>
          <cell r="AN133">
            <v>1711795.5099999998</v>
          </cell>
          <cell r="AO133">
            <v>0.004072793083642768</v>
          </cell>
          <cell r="AP133">
            <v>31.859589674034417</v>
          </cell>
          <cell r="AQ133">
            <v>32.77505053421888</v>
          </cell>
          <cell r="AR133">
            <v>101.558550968829</v>
          </cell>
          <cell r="AS133">
            <v>90.09640666082383</v>
          </cell>
          <cell r="AT133">
            <v>28.165503489531396</v>
          </cell>
          <cell r="AU133">
            <v>106.12164296998418</v>
          </cell>
          <cell r="AV133">
            <v>56.194690265486734</v>
          </cell>
          <cell r="AW133">
            <v>48.58006042296073</v>
          </cell>
          <cell r="AX133">
            <v>20.256709451575272</v>
          </cell>
          <cell r="AY133">
            <v>33.94796665824704</v>
          </cell>
          <cell r="AZ133">
            <v>35.0109943806499</v>
          </cell>
          <cell r="BA133">
            <v>9.98719590268886</v>
          </cell>
          <cell r="BB133">
            <v>-4.344140707777067</v>
          </cell>
          <cell r="BC133">
            <v>6.655067420617655</v>
          </cell>
          <cell r="BD133">
            <v>121</v>
          </cell>
          <cell r="BE133">
            <v>44014</v>
          </cell>
          <cell r="BF133">
            <v>0.009198987013753207</v>
          </cell>
          <cell r="BG133">
            <v>138</v>
          </cell>
          <cell r="BH133">
            <v>1711795.5099999998</v>
          </cell>
          <cell r="BI133">
            <v>0.004072793083642768</v>
          </cell>
          <cell r="BJ133">
            <v>114</v>
          </cell>
          <cell r="BK133">
            <v>129</v>
          </cell>
          <cell r="BL133">
            <v>109</v>
          </cell>
          <cell r="BM133">
            <v>128</v>
          </cell>
          <cell r="BN133">
            <v>208696.14</v>
          </cell>
          <cell r="BO133">
            <v>306452.23000000004</v>
          </cell>
          <cell r="BP133">
            <v>4785</v>
          </cell>
          <cell r="BQ133">
            <v>4338</v>
          </cell>
          <cell r="BR133">
            <v>5142</v>
          </cell>
          <cell r="BS133">
            <v>5219</v>
          </cell>
          <cell r="BT133">
            <v>4942</v>
          </cell>
          <cell r="BU133">
            <v>4918</v>
          </cell>
          <cell r="BV133">
            <v>5153</v>
          </cell>
          <cell r="BW133">
            <v>5303</v>
          </cell>
          <cell r="BX133">
            <v>5526</v>
          </cell>
          <cell r="BY133">
            <v>5154</v>
          </cell>
          <cell r="BZ133">
            <v>4514</v>
          </cell>
          <cell r="CA133">
            <v>306452.23000000004</v>
          </cell>
          <cell r="CB133">
            <v>208696.14</v>
          </cell>
        </row>
        <row r="134">
          <cell r="B134" t="str">
            <v>Lafedar</v>
          </cell>
          <cell r="C134">
            <v>132</v>
          </cell>
          <cell r="D134">
            <v>2647313.8899999997</v>
          </cell>
          <cell r="E134">
            <v>0.005040149795016885</v>
          </cell>
          <cell r="F134">
            <v>-44.338961235524685</v>
          </cell>
          <cell r="G134">
            <v>44.53986015342299</v>
          </cell>
          <cell r="H134">
            <v>132</v>
          </cell>
          <cell r="I134">
            <v>2647313.8899999997</v>
          </cell>
          <cell r="J134">
            <v>0.005040149795016885</v>
          </cell>
          <cell r="K134">
            <v>-44.338961235524685</v>
          </cell>
          <cell r="L134">
            <v>44.53986015342299</v>
          </cell>
          <cell r="M134">
            <v>126</v>
          </cell>
          <cell r="N134">
            <v>43117</v>
          </cell>
          <cell r="O134">
            <v>0.008597391086511176</v>
          </cell>
          <cell r="P134">
            <v>-30.332848602359018</v>
          </cell>
          <cell r="Q134">
            <v>66.46561589777829</v>
          </cell>
          <cell r="R134">
            <v>126</v>
          </cell>
          <cell r="S134">
            <v>43117</v>
          </cell>
          <cell r="T134">
            <v>0.008597391086511176</v>
          </cell>
          <cell r="U134">
            <v>-30.332848602359018</v>
          </cell>
          <cell r="V134">
            <v>66.46561589777829</v>
          </cell>
          <cell r="W134">
            <v>5399</v>
          </cell>
          <cell r="X134">
            <v>2390</v>
          </cell>
          <cell r="Y134">
            <v>0.013215427277111868</v>
          </cell>
          <cell r="Z134">
            <v>0.00605388791066954</v>
          </cell>
          <cell r="AA134">
            <v>398278.64</v>
          </cell>
          <cell r="AB134">
            <v>132634.88000000003</v>
          </cell>
          <cell r="AC134">
            <v>0.01022282561938877</v>
          </cell>
          <cell r="AD134">
            <v>0.00251378934959667</v>
          </cell>
          <cell r="AE134">
            <v>46585.57</v>
          </cell>
          <cell r="AF134">
            <v>11628.73</v>
          </cell>
          <cell r="AG134">
            <v>0.010222560069762236</v>
          </cell>
          <cell r="AH134">
            <v>0.0025136419143592333</v>
          </cell>
          <cell r="AI134">
            <v>113</v>
          </cell>
          <cell r="AJ134">
            <v>61890</v>
          </cell>
          <cell r="AK134">
            <v>0.01293509579409247</v>
          </cell>
          <cell r="AL134">
            <v>-16.81675223784307</v>
          </cell>
          <cell r="AM134">
            <v>115</v>
          </cell>
          <cell r="AN134">
            <v>4756134.54</v>
          </cell>
          <cell r="AO134">
            <v>0.011316043152482904</v>
          </cell>
          <cell r="AP134">
            <v>-7.32983096895704</v>
          </cell>
          <cell r="AQ134">
            <v>1.123805956171564</v>
          </cell>
          <cell r="AR134">
            <v>-26.161851785393864</v>
          </cell>
          <cell r="AS134">
            <v>-24.861082527268984</v>
          </cell>
          <cell r="AT134">
            <v>-11.967665615141954</v>
          </cell>
          <cell r="AU134">
            <v>-26.13679068019541</v>
          </cell>
          <cell r="AV134">
            <v>-29.401993355481725</v>
          </cell>
          <cell r="AW134">
            <v>-23.758228605625376</v>
          </cell>
          <cell r="AX134">
            <v>-26.26185958254269</v>
          </cell>
          <cell r="AY134">
            <v>-28.34</v>
          </cell>
          <cell r="AZ134">
            <v>-34.37993680884676</v>
          </cell>
          <cell r="BA134">
            <v>-38.276515151515156</v>
          </cell>
          <cell r="BB134">
            <v>-37.943722943722946</v>
          </cell>
          <cell r="BC134">
            <v>-55.73254306353028</v>
          </cell>
          <cell r="BD134">
            <v>113</v>
          </cell>
          <cell r="BE134">
            <v>61890</v>
          </cell>
          <cell r="BF134">
            <v>0.01293509579409247</v>
          </cell>
          <cell r="BG134">
            <v>115</v>
          </cell>
          <cell r="BH134">
            <v>4756134.54</v>
          </cell>
          <cell r="BI134">
            <v>0.011316043152482904</v>
          </cell>
          <cell r="BJ134">
            <v>112</v>
          </cell>
          <cell r="BK134">
            <v>115</v>
          </cell>
          <cell r="BL134">
            <v>130</v>
          </cell>
          <cell r="BM134">
            <v>144</v>
          </cell>
          <cell r="BN134">
            <v>588138.11</v>
          </cell>
          <cell r="BO134">
            <v>289961.73</v>
          </cell>
          <cell r="BP134">
            <v>4115</v>
          </cell>
          <cell r="BQ134">
            <v>3651</v>
          </cell>
          <cell r="BR134">
            <v>4465</v>
          </cell>
          <cell r="BS134">
            <v>3931</v>
          </cell>
          <cell r="BT134">
            <v>3825</v>
          </cell>
          <cell r="BU134">
            <v>3822</v>
          </cell>
          <cell r="BV134">
            <v>3886</v>
          </cell>
          <cell r="BW134">
            <v>3583</v>
          </cell>
          <cell r="BX134">
            <v>3323</v>
          </cell>
          <cell r="BY134">
            <v>3259</v>
          </cell>
          <cell r="BZ134">
            <v>2867</v>
          </cell>
          <cell r="CA134">
            <v>289961.73</v>
          </cell>
          <cell r="CB134">
            <v>588138.11</v>
          </cell>
        </row>
        <row r="135">
          <cell r="B135" t="str">
            <v>HLB Pharma</v>
          </cell>
          <cell r="C135">
            <v>133</v>
          </cell>
          <cell r="D135">
            <v>2614625.33</v>
          </cell>
          <cell r="E135">
            <v>0.00497791492381187</v>
          </cell>
          <cell r="F135">
            <v>-70.30873053327373</v>
          </cell>
          <cell r="G135">
            <v>23.75889884882302</v>
          </cell>
          <cell r="H135">
            <v>133</v>
          </cell>
          <cell r="I135">
            <v>2614625.33</v>
          </cell>
          <cell r="J135">
            <v>0.00497791492381187</v>
          </cell>
          <cell r="K135">
            <v>-70.30873053327373</v>
          </cell>
          <cell r="L135">
            <v>23.75889884882302</v>
          </cell>
          <cell r="M135">
            <v>140</v>
          </cell>
          <cell r="N135">
            <v>18469</v>
          </cell>
          <cell r="O135">
            <v>0.003682659182614164</v>
          </cell>
          <cell r="P135">
            <v>-72.00097024089263</v>
          </cell>
          <cell r="Q135">
            <v>26.712341758562413</v>
          </cell>
          <cell r="R135">
            <v>140</v>
          </cell>
          <cell r="S135">
            <v>18469</v>
          </cell>
          <cell r="T135">
            <v>0.003682659182614164</v>
          </cell>
          <cell r="U135">
            <v>-72.00097024089263</v>
          </cell>
          <cell r="V135">
            <v>26.712341758562413</v>
          </cell>
          <cell r="W135">
            <v>3304</v>
          </cell>
          <cell r="X135">
            <v>50</v>
          </cell>
          <cell r="Y135">
            <v>0.008087381315720989</v>
          </cell>
          <cell r="Z135">
            <v>0.00012665037470019957</v>
          </cell>
          <cell r="AA135">
            <v>471542.98999999993</v>
          </cell>
          <cell r="AB135">
            <v>26484.25</v>
          </cell>
          <cell r="AC135">
            <v>0.012103339910006677</v>
          </cell>
          <cell r="AD135">
            <v>0.0005019480967755661</v>
          </cell>
          <cell r="AE135">
            <v>55155.52</v>
          </cell>
          <cell r="AF135">
            <v>2322.02</v>
          </cell>
          <cell r="AG135">
            <v>0.012103117260966696</v>
          </cell>
          <cell r="AH135">
            <v>0.0005019229785178973</v>
          </cell>
          <cell r="AI135">
            <v>110</v>
          </cell>
          <cell r="AJ135">
            <v>65963</v>
          </cell>
          <cell r="AK135">
            <v>0.013786358440228172</v>
          </cell>
          <cell r="AL135">
            <v>-78.076204657099</v>
          </cell>
          <cell r="AM135">
            <v>102</v>
          </cell>
          <cell r="AN135">
            <v>8806040.89</v>
          </cell>
          <cell r="AO135">
            <v>0.0209517913918745</v>
          </cell>
          <cell r="AP135">
            <v>-28.336631824054372</v>
          </cell>
          <cell r="AQ135">
            <v>-86.00355841735153</v>
          </cell>
          <cell r="AR135">
            <v>-65.86785606289689</v>
          </cell>
          <cell r="AS135">
            <v>-67.47648902821317</v>
          </cell>
          <cell r="AT135">
            <v>-39.80063565443513</v>
          </cell>
          <cell r="AU135">
            <v>-58.10505506918949</v>
          </cell>
          <cell r="AV135">
            <v>-70.03214494447691</v>
          </cell>
          <cell r="AW135">
            <v>-73.5007496251874</v>
          </cell>
          <cell r="AX135">
            <v>-80.99037784557616</v>
          </cell>
          <cell r="AY135">
            <v>-94.49240845489729</v>
          </cell>
          <cell r="AZ135">
            <v>-96.52956298200515</v>
          </cell>
          <cell r="BA135">
            <v>-97.9236641221374</v>
          </cell>
          <cell r="BB135">
            <v>-97.93706293706293</v>
          </cell>
          <cell r="BC135">
            <v>-98.48668280871671</v>
          </cell>
          <cell r="BD135">
            <v>110</v>
          </cell>
          <cell r="BE135">
            <v>65963</v>
          </cell>
          <cell r="BF135">
            <v>0.013786358440228172</v>
          </cell>
          <cell r="BG135">
            <v>102</v>
          </cell>
          <cell r="BH135">
            <v>8806040.89</v>
          </cell>
          <cell r="BI135">
            <v>0.0209517913918745</v>
          </cell>
          <cell r="BJ135">
            <v>124</v>
          </cell>
          <cell r="BK135">
            <v>113</v>
          </cell>
          <cell r="BL135">
            <v>180</v>
          </cell>
          <cell r="BM135">
            <v>159</v>
          </cell>
          <cell r="BN135">
            <v>1099120.23</v>
          </cell>
          <cell r="BO135">
            <v>295164</v>
          </cell>
          <cell r="BP135">
            <v>4515</v>
          </cell>
          <cell r="BQ135">
            <v>2075</v>
          </cell>
          <cell r="BR135">
            <v>4167</v>
          </cell>
          <cell r="BS135">
            <v>2967</v>
          </cell>
          <cell r="BT135">
            <v>2051</v>
          </cell>
          <cell r="BU135">
            <v>1414</v>
          </cell>
          <cell r="BV135">
            <v>810</v>
          </cell>
          <cell r="BW135">
            <v>185</v>
          </cell>
          <cell r="BX135">
            <v>108</v>
          </cell>
          <cell r="BY135">
            <v>68</v>
          </cell>
          <cell r="BZ135">
            <v>59</v>
          </cell>
          <cell r="CA135">
            <v>295164</v>
          </cell>
          <cell r="CB135">
            <v>1099120.23</v>
          </cell>
        </row>
        <row r="136">
          <cell r="B136" t="str">
            <v>L.D.A.</v>
          </cell>
          <cell r="C136">
            <v>134</v>
          </cell>
          <cell r="D136">
            <v>2527095.4200000004</v>
          </cell>
          <cell r="E136">
            <v>0.0048112690796561</v>
          </cell>
          <cell r="F136">
            <v>-22.48871635364371</v>
          </cell>
          <cell r="G136">
            <v>62.024385648447655</v>
          </cell>
          <cell r="H136">
            <v>134</v>
          </cell>
          <cell r="I136">
            <v>2527095.4200000004</v>
          </cell>
          <cell r="J136">
            <v>0.0048112690796561</v>
          </cell>
          <cell r="K136">
            <v>-22.48871635364371</v>
          </cell>
          <cell r="L136">
            <v>62.024385648447655</v>
          </cell>
          <cell r="M136">
            <v>135</v>
          </cell>
          <cell r="N136">
            <v>25744</v>
          </cell>
          <cell r="O136">
            <v>0.005133270777909959</v>
          </cell>
          <cell r="P136">
            <v>-34.27119769193454</v>
          </cell>
          <cell r="Q136">
            <v>62.70825259803594</v>
          </cell>
          <cell r="R136">
            <v>135</v>
          </cell>
          <cell r="S136">
            <v>25744</v>
          </cell>
          <cell r="T136">
            <v>0.005133270777909959</v>
          </cell>
          <cell r="U136">
            <v>-34.27119769193454</v>
          </cell>
          <cell r="V136">
            <v>62.70825259803594</v>
          </cell>
          <cell r="W136">
            <v>3187</v>
          </cell>
          <cell r="X136">
            <v>1740</v>
          </cell>
          <cell r="Y136">
            <v>0.007800994023366461</v>
          </cell>
          <cell r="Z136">
            <v>0.004407433039566945</v>
          </cell>
          <cell r="AA136">
            <v>271918.66</v>
          </cell>
          <cell r="AB136">
            <v>194250.69</v>
          </cell>
          <cell r="AC136">
            <v>0.006979478095631401</v>
          </cell>
          <cell r="AD136">
            <v>0.0036815754322980826</v>
          </cell>
          <cell r="AE136">
            <v>31805.84</v>
          </cell>
          <cell r="AF136">
            <v>17031.57</v>
          </cell>
          <cell r="AG136">
            <v>0.006979352403957846</v>
          </cell>
          <cell r="AH136">
            <v>0.0036815084896926224</v>
          </cell>
          <cell r="AI136">
            <v>124</v>
          </cell>
          <cell r="AJ136">
            <v>39167</v>
          </cell>
          <cell r="AK136">
            <v>0.00818595729467151</v>
          </cell>
          <cell r="AL136">
            <v>-3.5176745904668016</v>
          </cell>
          <cell r="AM136">
            <v>123</v>
          </cell>
          <cell r="AN136">
            <v>3260293.5999999996</v>
          </cell>
          <cell r="AO136">
            <v>0.007757060435755427</v>
          </cell>
          <cell r="AP136">
            <v>20.48693447214125</v>
          </cell>
          <cell r="AQ136">
            <v>8.143875127248057</v>
          </cell>
          <cell r="AR136">
            <v>-23.076923076923073</v>
          </cell>
          <cell r="AS136">
            <v>-19.96185632549269</v>
          </cell>
          <cell r="AT136">
            <v>6.892895015906686</v>
          </cell>
          <cell r="AU136">
            <v>-26.61246612466125</v>
          </cell>
          <cell r="AV136">
            <v>-28.81200244947949</v>
          </cell>
          <cell r="AW136">
            <v>-31.975228161668845</v>
          </cell>
          <cell r="AX136">
            <v>-35.672514619883046</v>
          </cell>
          <cell r="AY136">
            <v>-42.92779426310583</v>
          </cell>
          <cell r="AZ136">
            <v>-73.93326039387308</v>
          </cell>
          <cell r="BA136">
            <v>-40.759134444838594</v>
          </cell>
          <cell r="BB136">
            <v>-41.752124230881925</v>
          </cell>
          <cell r="BC136">
            <v>-45.40320050203953</v>
          </cell>
          <cell r="BD136">
            <v>124</v>
          </cell>
          <cell r="BE136">
            <v>39167</v>
          </cell>
          <cell r="BF136">
            <v>0.00818595729467151</v>
          </cell>
          <cell r="BG136">
            <v>123</v>
          </cell>
          <cell r="BH136">
            <v>3260293.5999999996</v>
          </cell>
          <cell r="BI136">
            <v>0.007757060435755427</v>
          </cell>
          <cell r="BJ136">
            <v>125</v>
          </cell>
          <cell r="BK136">
            <v>122</v>
          </cell>
          <cell r="BL136">
            <v>133</v>
          </cell>
          <cell r="BM136">
            <v>136</v>
          </cell>
          <cell r="BN136">
            <v>401289.73</v>
          </cell>
          <cell r="BO136">
            <v>275632.63</v>
          </cell>
          <cell r="BP136">
            <v>2800</v>
          </cell>
          <cell r="BQ136">
            <v>2518</v>
          </cell>
          <cell r="BR136">
            <v>3024</v>
          </cell>
          <cell r="BS136">
            <v>2708</v>
          </cell>
          <cell r="BT136">
            <v>2325</v>
          </cell>
          <cell r="BU136">
            <v>2087</v>
          </cell>
          <cell r="BV136">
            <v>2200</v>
          </cell>
          <cell r="BW136">
            <v>1731</v>
          </cell>
          <cell r="BX136">
            <v>953</v>
          </cell>
          <cell r="BY136">
            <v>1670</v>
          </cell>
          <cell r="BZ136">
            <v>1988</v>
          </cell>
          <cell r="CA136">
            <v>275632.63</v>
          </cell>
          <cell r="CB136">
            <v>401289.73</v>
          </cell>
        </row>
        <row r="137">
          <cell r="B137" t="str">
            <v>Omicron</v>
          </cell>
          <cell r="C137">
            <v>135</v>
          </cell>
          <cell r="D137">
            <v>2400167.8900000006</v>
          </cell>
          <cell r="E137">
            <v>0.00456961516520038</v>
          </cell>
          <cell r="F137">
            <v>53.003009173807605</v>
          </cell>
          <cell r="G137">
            <v>122.43272462970398</v>
          </cell>
          <cell r="H137">
            <v>135</v>
          </cell>
          <cell r="I137">
            <v>2400167.8900000006</v>
          </cell>
          <cell r="J137">
            <v>0.00456961516520038</v>
          </cell>
          <cell r="K137">
            <v>53.003009173807605</v>
          </cell>
          <cell r="L137">
            <v>122.43272462970398</v>
          </cell>
          <cell r="M137">
            <v>107</v>
          </cell>
          <cell r="N137">
            <v>73312</v>
          </cell>
          <cell r="O137">
            <v>0.014618176944924444</v>
          </cell>
          <cell r="P137">
            <v>26.480685954833262</v>
          </cell>
          <cell r="Q137">
            <v>120.66829951434082</v>
          </cell>
          <cell r="R137">
            <v>107</v>
          </cell>
          <cell r="S137">
            <v>73312</v>
          </cell>
          <cell r="T137">
            <v>0.014618176944924444</v>
          </cell>
          <cell r="U137">
            <v>26.480685954833262</v>
          </cell>
          <cell r="V137">
            <v>120.66829951434082</v>
          </cell>
          <cell r="W137">
            <v>3590</v>
          </cell>
          <cell r="X137">
            <v>4232</v>
          </cell>
          <cell r="Y137">
            <v>0.008787439141476497</v>
          </cell>
          <cell r="Z137">
            <v>0.01071968771462489</v>
          </cell>
          <cell r="AA137">
            <v>104822.98999999999</v>
          </cell>
          <cell r="AB137">
            <v>244531.05</v>
          </cell>
          <cell r="AC137">
            <v>0.0026905463664155644</v>
          </cell>
          <cell r="AD137">
            <v>0.004634524109613479</v>
          </cell>
          <cell r="AE137">
            <v>12260.589999999998</v>
          </cell>
          <cell r="AF137">
            <v>21439.829999999998</v>
          </cell>
          <cell r="AG137">
            <v>0.0026904171778026147</v>
          </cell>
          <cell r="AH137">
            <v>0.004634388735892615</v>
          </cell>
          <cell r="AI137">
            <v>117</v>
          </cell>
          <cell r="AJ137">
            <v>57963</v>
          </cell>
          <cell r="AK137">
            <v>0.012114347350347098</v>
          </cell>
          <cell r="AL137">
            <v>-20.671438542707378</v>
          </cell>
          <cell r="AM137">
            <v>140</v>
          </cell>
          <cell r="AN137">
            <v>1568706.33</v>
          </cell>
          <cell r="AO137">
            <v>0.003732347849826193</v>
          </cell>
          <cell r="AP137">
            <v>8.763311023875264</v>
          </cell>
          <cell r="AQ137">
            <v>-44.513137557959816</v>
          </cell>
          <cell r="AR137">
            <v>-56.844767625671835</v>
          </cell>
          <cell r="AS137">
            <v>19.330143540669866</v>
          </cell>
          <cell r="AT137">
            <v>15.945850914205352</v>
          </cell>
          <cell r="AU137">
            <v>17.545064377682394</v>
          </cell>
          <cell r="AV137">
            <v>37.32565862297985</v>
          </cell>
          <cell r="AW137">
            <v>5.158977556109723</v>
          </cell>
          <cell r="AX137">
            <v>116.12230715774845</v>
          </cell>
          <cell r="AY137">
            <v>263.6748120300752</v>
          </cell>
          <cell r="AZ137">
            <v>252.42593387720055</v>
          </cell>
          <cell r="BA137">
            <v>53.95711500974658</v>
          </cell>
          <cell r="BB137">
            <v>-53.76058652509165</v>
          </cell>
          <cell r="BC137">
            <v>17.88300835654597</v>
          </cell>
          <cell r="BD137">
            <v>117</v>
          </cell>
          <cell r="BE137">
            <v>57963</v>
          </cell>
          <cell r="BF137">
            <v>0.012114347350347098</v>
          </cell>
          <cell r="BG137">
            <v>140</v>
          </cell>
          <cell r="BH137">
            <v>1568706.33</v>
          </cell>
          <cell r="BI137">
            <v>0.003732347849826193</v>
          </cell>
          <cell r="BJ137">
            <v>122</v>
          </cell>
          <cell r="BK137">
            <v>148</v>
          </cell>
          <cell r="BL137">
            <v>114</v>
          </cell>
          <cell r="BM137">
            <v>130</v>
          </cell>
          <cell r="BN137">
            <v>194050.34999999998</v>
          </cell>
          <cell r="BO137">
            <v>258047.89</v>
          </cell>
          <cell r="BP137">
            <v>2730</v>
          </cell>
          <cell r="BQ137">
            <v>6235</v>
          </cell>
          <cell r="BR137">
            <v>6595</v>
          </cell>
          <cell r="BS137">
            <v>6847</v>
          </cell>
          <cell r="BT137">
            <v>6203</v>
          </cell>
          <cell r="BU137">
            <v>6747</v>
          </cell>
          <cell r="BV137">
            <v>6220</v>
          </cell>
          <cell r="BW137">
            <v>7739</v>
          </cell>
          <cell r="BX137">
            <v>8208</v>
          </cell>
          <cell r="BY137">
            <v>7898</v>
          </cell>
          <cell r="BZ137">
            <v>3658</v>
          </cell>
          <cell r="CA137">
            <v>258047.89</v>
          </cell>
          <cell r="CB137">
            <v>194050.34999999998</v>
          </cell>
        </row>
        <row r="138">
          <cell r="B138" t="str">
            <v>Produmedix</v>
          </cell>
          <cell r="C138">
            <v>136</v>
          </cell>
          <cell r="D138">
            <v>2351517.52</v>
          </cell>
          <cell r="E138">
            <v>0.004476991032750791</v>
          </cell>
          <cell r="H138">
            <v>136</v>
          </cell>
          <cell r="I138">
            <v>2351517.52</v>
          </cell>
          <cell r="J138">
            <v>0.004476991032750791</v>
          </cell>
          <cell r="M138">
            <v>143</v>
          </cell>
          <cell r="N138">
            <v>13665</v>
          </cell>
          <cell r="O138">
            <v>0.002724757037761793</v>
          </cell>
          <cell r="R138">
            <v>143</v>
          </cell>
          <cell r="S138">
            <v>13665</v>
          </cell>
          <cell r="T138">
            <v>0.002724757037761793</v>
          </cell>
          <cell r="X138">
            <v>1880</v>
          </cell>
          <cell r="Z138">
            <v>0.004762054088727504</v>
          </cell>
          <cell r="AB138">
            <v>288307.62000000005</v>
          </cell>
          <cell r="AD138">
            <v>0.005464208393475109</v>
          </cell>
          <cell r="AF138">
            <v>25278.66</v>
          </cell>
          <cell r="AH138">
            <v>0.005464182186260768</v>
          </cell>
          <cell r="AI138">
            <v>248</v>
          </cell>
          <cell r="AM138">
            <v>248</v>
          </cell>
          <cell r="BD138">
            <v>248</v>
          </cell>
          <cell r="BG138">
            <v>248</v>
          </cell>
          <cell r="BJ138">
            <v>244</v>
          </cell>
          <cell r="BK138">
            <v>244</v>
          </cell>
          <cell r="BL138">
            <v>132</v>
          </cell>
          <cell r="BM138">
            <v>127</v>
          </cell>
          <cell r="BO138">
            <v>246884.17</v>
          </cell>
          <cell r="BQ138">
            <v>30</v>
          </cell>
          <cell r="BR138">
            <v>933</v>
          </cell>
          <cell r="BS138">
            <v>1214</v>
          </cell>
          <cell r="BT138">
            <v>663</v>
          </cell>
          <cell r="BU138">
            <v>475</v>
          </cell>
          <cell r="BV138">
            <v>464</v>
          </cell>
          <cell r="BW138">
            <v>689</v>
          </cell>
          <cell r="BX138">
            <v>1698</v>
          </cell>
          <cell r="BY138">
            <v>3169</v>
          </cell>
          <cell r="BZ138">
            <v>2450</v>
          </cell>
          <cell r="CA138">
            <v>246884.17</v>
          </cell>
        </row>
        <row r="139">
          <cell r="B139" t="str">
            <v>Nutricia Bago</v>
          </cell>
          <cell r="C139">
            <v>137</v>
          </cell>
          <cell r="D139">
            <v>2178891.0199999996</v>
          </cell>
          <cell r="E139">
            <v>0.0041483320770160466</v>
          </cell>
          <cell r="F139">
            <v>14.0153178423855</v>
          </cell>
          <cell r="G139">
            <v>91.23484621866261</v>
          </cell>
          <cell r="H139">
            <v>137</v>
          </cell>
          <cell r="I139">
            <v>2178891.0199999996</v>
          </cell>
          <cell r="J139">
            <v>0.0041483320770160466</v>
          </cell>
          <cell r="K139">
            <v>14.0153178423855</v>
          </cell>
          <cell r="L139">
            <v>91.23484621866261</v>
          </cell>
          <cell r="M139">
            <v>146</v>
          </cell>
          <cell r="N139">
            <v>11461</v>
          </cell>
          <cell r="O139">
            <v>0.002285286528341596</v>
          </cell>
          <cell r="P139">
            <v>-5.593080724876442</v>
          </cell>
          <cell r="Q139">
            <v>90.06847429167884</v>
          </cell>
          <cell r="R139">
            <v>146</v>
          </cell>
          <cell r="S139">
            <v>11461</v>
          </cell>
          <cell r="T139">
            <v>0.002285286528341596</v>
          </cell>
          <cell r="U139">
            <v>-5.593080724876442</v>
          </cell>
          <cell r="V139">
            <v>90.06847429167884</v>
          </cell>
          <cell r="W139">
            <v>939</v>
          </cell>
          <cell r="X139">
            <v>733</v>
          </cell>
          <cell r="Y139">
            <v>0.0022984416027427386</v>
          </cell>
          <cell r="Z139">
            <v>0.0018566944931049255</v>
          </cell>
          <cell r="AA139">
            <v>158320.94</v>
          </cell>
          <cell r="AB139">
            <v>151242.73</v>
          </cell>
          <cell r="AC139">
            <v>0.0040637061568697536</v>
          </cell>
          <cell r="AD139">
            <v>0.0028664583846867786</v>
          </cell>
          <cell r="AE139">
            <v>18518.75</v>
          </cell>
          <cell r="AF139">
            <v>13260.83</v>
          </cell>
          <cell r="AG139">
            <v>0.004063683975357807</v>
          </cell>
          <cell r="AH139">
            <v>0.0028664332310744467</v>
          </cell>
          <cell r="AI139">
            <v>145</v>
          </cell>
          <cell r="AJ139">
            <v>12140</v>
          </cell>
          <cell r="AK139">
            <v>0.0025372768288945318</v>
          </cell>
          <cell r="AL139">
            <v>-15.329892593109218</v>
          </cell>
          <cell r="AM139">
            <v>135</v>
          </cell>
          <cell r="AN139">
            <v>1911051.13</v>
          </cell>
          <cell r="AO139">
            <v>0.00454687243849103</v>
          </cell>
          <cell r="AP139">
            <v>5.3561030870916015</v>
          </cell>
          <cell r="AQ139">
            <v>-8.121330724070452</v>
          </cell>
          <cell r="AR139">
            <v>-21.462043111527652</v>
          </cell>
          <cell r="AS139">
            <v>-22.295081967213115</v>
          </cell>
          <cell r="AT139">
            <v>0.09794319294809117</v>
          </cell>
          <cell r="AU139">
            <v>5.2688172043010795</v>
          </cell>
          <cell r="AV139">
            <v>7.745098039215681</v>
          </cell>
          <cell r="AW139">
            <v>20.879120879120872</v>
          </cell>
          <cell r="AX139">
            <v>2.2325581395348904</v>
          </cell>
          <cell r="AY139">
            <v>-12.614259597806221</v>
          </cell>
          <cell r="AZ139">
            <v>-4.907407407407405</v>
          </cell>
          <cell r="BA139">
            <v>-25.94296228150874</v>
          </cell>
          <cell r="BB139">
            <v>8.982035928143706</v>
          </cell>
          <cell r="BC139">
            <v>-21.93823216187434</v>
          </cell>
          <cell r="BD139">
            <v>145</v>
          </cell>
          <cell r="BE139">
            <v>12140</v>
          </cell>
          <cell r="BF139">
            <v>0.0025372768288945318</v>
          </cell>
          <cell r="BG139">
            <v>135</v>
          </cell>
          <cell r="BH139">
            <v>1911051.13</v>
          </cell>
          <cell r="BI139">
            <v>0.00454687243849103</v>
          </cell>
          <cell r="BJ139">
            <v>147</v>
          </cell>
          <cell r="BK139">
            <v>135</v>
          </cell>
          <cell r="BL139">
            <v>145</v>
          </cell>
          <cell r="BM139">
            <v>139</v>
          </cell>
          <cell r="BN139">
            <v>235194.20000000004</v>
          </cell>
          <cell r="BO139">
            <v>236327.93</v>
          </cell>
          <cell r="BP139">
            <v>838</v>
          </cell>
          <cell r="BQ139">
            <v>711</v>
          </cell>
          <cell r="BR139">
            <v>1022</v>
          </cell>
          <cell r="BS139">
            <v>979</v>
          </cell>
          <cell r="BT139">
            <v>1099</v>
          </cell>
          <cell r="BU139">
            <v>1100</v>
          </cell>
          <cell r="BV139">
            <v>1099</v>
          </cell>
          <cell r="BW139">
            <v>956</v>
          </cell>
          <cell r="BX139">
            <v>1027</v>
          </cell>
          <cell r="BY139">
            <v>805</v>
          </cell>
          <cell r="BZ139">
            <v>1092</v>
          </cell>
          <cell r="CA139">
            <v>236327.93</v>
          </cell>
          <cell r="CB139">
            <v>235194.20000000004</v>
          </cell>
        </row>
        <row r="140">
          <cell r="B140" t="str">
            <v>Lab Intern. Arg.</v>
          </cell>
          <cell r="C140">
            <v>138</v>
          </cell>
          <cell r="D140">
            <v>2141488.0300000003</v>
          </cell>
          <cell r="E140">
            <v>0.004077121529187312</v>
          </cell>
          <cell r="F140">
            <v>44.25708881545336</v>
          </cell>
          <cell r="G140">
            <v>115.43425535351268</v>
          </cell>
          <cell r="H140">
            <v>138</v>
          </cell>
          <cell r="I140">
            <v>2141488.0300000003</v>
          </cell>
          <cell r="J140">
            <v>0.004077121529187312</v>
          </cell>
          <cell r="K140">
            <v>44.25708881545336</v>
          </cell>
          <cell r="L140">
            <v>115.43425535351268</v>
          </cell>
          <cell r="M140">
            <v>113</v>
          </cell>
          <cell r="N140">
            <v>63385</v>
          </cell>
          <cell r="O140">
            <v>0.012638765081487834</v>
          </cell>
          <cell r="P140">
            <v>8.317099012269736</v>
          </cell>
          <cell r="Q140">
            <v>103.33941540137266</v>
          </cell>
          <cell r="R140">
            <v>113</v>
          </cell>
          <cell r="S140">
            <v>63385</v>
          </cell>
          <cell r="T140">
            <v>0.012638765081487834</v>
          </cell>
          <cell r="U140">
            <v>8.317099012269736</v>
          </cell>
          <cell r="V140">
            <v>103.33941540137266</v>
          </cell>
          <cell r="W140">
            <v>3960</v>
          </cell>
          <cell r="X140">
            <v>7605</v>
          </cell>
          <cell r="Y140">
            <v>0.009693108356614744</v>
          </cell>
          <cell r="Z140">
            <v>0.019263521991900352</v>
          </cell>
          <cell r="AA140">
            <v>104810.22</v>
          </cell>
          <cell r="AB140">
            <v>353236.04999999993</v>
          </cell>
          <cell r="AC140">
            <v>0.0026902185921639514</v>
          </cell>
          <cell r="AD140">
            <v>0.0066947775757296765</v>
          </cell>
          <cell r="AE140">
            <v>12259.360000000002</v>
          </cell>
          <cell r="AF140">
            <v>30971.13000000001</v>
          </cell>
          <cell r="AG140">
            <v>0.0026901472712868037</v>
          </cell>
          <cell r="AH140">
            <v>0.006694654575613046</v>
          </cell>
          <cell r="AI140">
            <v>115</v>
          </cell>
          <cell r="AJ140">
            <v>58518</v>
          </cell>
          <cell r="AK140">
            <v>0.012230343119707597</v>
          </cell>
          <cell r="AL140">
            <v>-8.894459061823735</v>
          </cell>
          <cell r="AM140">
            <v>141</v>
          </cell>
          <cell r="AN140">
            <v>1484494.14</v>
          </cell>
          <cell r="AO140">
            <v>0.003531985818855326</v>
          </cell>
          <cell r="AP140">
            <v>34.30525607164612</v>
          </cell>
          <cell r="AQ140">
            <v>-2.941176470588236</v>
          </cell>
          <cell r="AR140">
            <v>45.99743150684932</v>
          </cell>
          <cell r="AS140">
            <v>130.66666666666666</v>
          </cell>
          <cell r="AT140">
            <v>41.204188481675395</v>
          </cell>
          <cell r="AU140">
            <v>24.101015646445244</v>
          </cell>
          <cell r="AV140">
            <v>-30.955235811350924</v>
          </cell>
          <cell r="AW140">
            <v>-21.642025794274932</v>
          </cell>
          <cell r="AX140">
            <v>-26.15361030200828</v>
          </cell>
          <cell r="AY140">
            <v>34.36574198761109</v>
          </cell>
          <cell r="AZ140">
            <v>45.07621582385677</v>
          </cell>
          <cell r="BA140">
            <v>-37.02591480369259</v>
          </cell>
          <cell r="BB140">
            <v>-29.6875</v>
          </cell>
          <cell r="BC140">
            <v>92.04545454545455</v>
          </cell>
          <cell r="BD140">
            <v>115</v>
          </cell>
          <cell r="BE140">
            <v>58518</v>
          </cell>
          <cell r="BF140">
            <v>0.012230343119707597</v>
          </cell>
          <cell r="BG140">
            <v>141</v>
          </cell>
          <cell r="BH140">
            <v>1484494.14</v>
          </cell>
          <cell r="BI140">
            <v>0.003531985818855326</v>
          </cell>
          <cell r="BJ140">
            <v>120</v>
          </cell>
          <cell r="BK140">
            <v>149</v>
          </cell>
          <cell r="BL140">
            <v>101</v>
          </cell>
          <cell r="BM140">
            <v>124</v>
          </cell>
          <cell r="BN140">
            <v>181872.33</v>
          </cell>
          <cell r="BO140">
            <v>227631.99000000005</v>
          </cell>
          <cell r="BP140">
            <v>6821</v>
          </cell>
          <cell r="BQ140">
            <v>5363</v>
          </cell>
          <cell r="BR140">
            <v>5394</v>
          </cell>
          <cell r="BS140">
            <v>4521</v>
          </cell>
          <cell r="BT140">
            <v>3455</v>
          </cell>
          <cell r="BU140">
            <v>4982</v>
          </cell>
          <cell r="BV140">
            <v>4817</v>
          </cell>
          <cell r="BW140">
            <v>4989</v>
          </cell>
          <cell r="BX140">
            <v>5996</v>
          </cell>
          <cell r="BY140">
            <v>5662</v>
          </cell>
          <cell r="BZ140">
            <v>3780</v>
          </cell>
          <cell r="CA140">
            <v>227631.99000000005</v>
          </cell>
          <cell r="CB140">
            <v>181872.33</v>
          </cell>
        </row>
        <row r="141">
          <cell r="B141" t="str">
            <v>Lab. Fiorano</v>
          </cell>
          <cell r="C141">
            <v>139</v>
          </cell>
          <cell r="D141">
            <v>2118258.69</v>
          </cell>
          <cell r="E141">
            <v>0.004032895812818115</v>
          </cell>
          <cell r="F141">
            <v>175.31439911080406</v>
          </cell>
          <cell r="G141">
            <v>220.30607237688136</v>
          </cell>
          <cell r="H141">
            <v>139</v>
          </cell>
          <cell r="I141">
            <v>2118258.69</v>
          </cell>
          <cell r="J141">
            <v>0.004032895812818115</v>
          </cell>
          <cell r="K141">
            <v>175.31439911080406</v>
          </cell>
          <cell r="L141">
            <v>220.30607237688136</v>
          </cell>
          <cell r="M141">
            <v>125</v>
          </cell>
          <cell r="N141">
            <v>45236</v>
          </cell>
          <cell r="O141">
            <v>0.009019912869388398</v>
          </cell>
          <cell r="P141">
            <v>140.5274631786037</v>
          </cell>
          <cell r="Q141">
            <v>229.474087281792</v>
          </cell>
          <cell r="R141">
            <v>125</v>
          </cell>
          <cell r="S141">
            <v>45236</v>
          </cell>
          <cell r="T141">
            <v>0.009019912869388398</v>
          </cell>
          <cell r="U141">
            <v>140.5274631786037</v>
          </cell>
          <cell r="V141">
            <v>229.474087281792</v>
          </cell>
          <cell r="W141">
            <v>3025</v>
          </cell>
          <cell r="X141">
            <v>3183</v>
          </cell>
          <cell r="Y141">
            <v>0.00740445777241404</v>
          </cell>
          <cell r="Z141">
            <v>0.008062562853414704</v>
          </cell>
          <cell r="AA141">
            <v>128008.2</v>
          </cell>
          <cell r="AB141">
            <v>176786.27</v>
          </cell>
          <cell r="AC141">
            <v>0.0032856532463097733</v>
          </cell>
          <cell r="AD141">
            <v>0.003350577485205409</v>
          </cell>
          <cell r="AE141">
            <v>14973.05</v>
          </cell>
          <cell r="AF141">
            <v>15500.53</v>
          </cell>
          <cell r="AG141">
            <v>0.0032856290703871054</v>
          </cell>
          <cell r="AH141">
            <v>0.003350562090854524</v>
          </cell>
          <cell r="AI141">
            <v>140</v>
          </cell>
          <cell r="AJ141">
            <v>18807</v>
          </cell>
          <cell r="AK141">
            <v>0.003930689070924174</v>
          </cell>
          <cell r="AM141">
            <v>156</v>
          </cell>
          <cell r="AN141">
            <v>769396.2600000001</v>
          </cell>
          <cell r="AO141">
            <v>0.0018305876770927</v>
          </cell>
          <cell r="AT141">
            <v>914.2168674698794</v>
          </cell>
          <cell r="AU141">
            <v>368.66028708133973</v>
          </cell>
          <cell r="AV141">
            <v>163.66612111292963</v>
          </cell>
          <cell r="AW141">
            <v>114.72513089005236</v>
          </cell>
          <cell r="AX141">
            <v>61.04339346660166</v>
          </cell>
          <cell r="AY141">
            <v>81.71225937183384</v>
          </cell>
          <cell r="AZ141">
            <v>85.4803963808703</v>
          </cell>
          <cell r="BA141">
            <v>60.28867505551443</v>
          </cell>
          <cell r="BB141">
            <v>70.69154774972557</v>
          </cell>
          <cell r="BC141">
            <v>5.223140495867762</v>
          </cell>
          <cell r="BD141">
            <v>140</v>
          </cell>
          <cell r="BE141">
            <v>18807</v>
          </cell>
          <cell r="BF141">
            <v>0.003930689070924174</v>
          </cell>
          <cell r="BG141">
            <v>156</v>
          </cell>
          <cell r="BH141">
            <v>769396.2600000001</v>
          </cell>
          <cell r="BI141">
            <v>0.0018305876770927</v>
          </cell>
          <cell r="BJ141">
            <v>127</v>
          </cell>
          <cell r="BK141">
            <v>142</v>
          </cell>
          <cell r="BL141">
            <v>123</v>
          </cell>
          <cell r="BM141">
            <v>137</v>
          </cell>
          <cell r="BN141">
            <v>92129.2</v>
          </cell>
          <cell r="BO141">
            <v>228974.96</v>
          </cell>
          <cell r="BP141">
            <v>3637</v>
          </cell>
          <cell r="BQ141">
            <v>3595</v>
          </cell>
          <cell r="BR141">
            <v>4209</v>
          </cell>
          <cell r="BS141">
            <v>3918</v>
          </cell>
          <cell r="BT141">
            <v>3222</v>
          </cell>
          <cell r="BU141">
            <v>3281</v>
          </cell>
          <cell r="BV141">
            <v>3303</v>
          </cell>
          <cell r="BW141">
            <v>3587</v>
          </cell>
          <cell r="BX141">
            <v>4305</v>
          </cell>
          <cell r="BY141">
            <v>4331</v>
          </cell>
          <cell r="BZ141">
            <v>4665</v>
          </cell>
          <cell r="CA141">
            <v>228974.96</v>
          </cell>
          <cell r="CB141">
            <v>92129.2</v>
          </cell>
        </row>
        <row r="142">
          <cell r="B142" t="str">
            <v>Klonal</v>
          </cell>
          <cell r="C142">
            <v>140</v>
          </cell>
          <cell r="D142">
            <v>2034369.0299999998</v>
          </cell>
          <cell r="E142">
            <v>0.0038731805428419367</v>
          </cell>
          <cell r="F142">
            <v>22.287050186109482</v>
          </cell>
          <cell r="G142">
            <v>97.85387112358677</v>
          </cell>
          <cell r="H142">
            <v>140</v>
          </cell>
          <cell r="I142">
            <v>2034369.0299999998</v>
          </cell>
          <cell r="J142">
            <v>0.0038731805428419367</v>
          </cell>
          <cell r="K142">
            <v>22.287050186109482</v>
          </cell>
          <cell r="L142">
            <v>97.85387112358677</v>
          </cell>
          <cell r="M142">
            <v>115</v>
          </cell>
          <cell r="N142">
            <v>60621</v>
          </cell>
          <cell r="O142">
            <v>0.012087632373666859</v>
          </cell>
          <cell r="P142">
            <v>8.801622485058424</v>
          </cell>
          <cell r="Q142">
            <v>103.80167272623466</v>
          </cell>
          <cell r="R142">
            <v>115</v>
          </cell>
          <cell r="S142">
            <v>60621</v>
          </cell>
          <cell r="T142">
            <v>0.012087632373666859</v>
          </cell>
          <cell r="U142">
            <v>8.801622485058424</v>
          </cell>
          <cell r="V142">
            <v>103.80167272623466</v>
          </cell>
          <cell r="W142">
            <v>4959</v>
          </cell>
          <cell r="X142">
            <v>3781</v>
          </cell>
          <cell r="Y142">
            <v>0.01213841523748801</v>
          </cell>
          <cell r="Z142">
            <v>0.009577301334829091</v>
          </cell>
          <cell r="AA142">
            <v>145900.40000000002</v>
          </cell>
          <cell r="AB142">
            <v>199812.69000000003</v>
          </cell>
          <cell r="AC142">
            <v>0.003744901677376094</v>
          </cell>
          <cell r="AD142">
            <v>0.0037869903605768037</v>
          </cell>
          <cell r="AE142">
            <v>17065.120000000003</v>
          </cell>
          <cell r="AF142">
            <v>17518.769999999993</v>
          </cell>
          <cell r="AG142">
            <v>0.0037447049439923337</v>
          </cell>
          <cell r="AH142">
            <v>0.003786820620998088</v>
          </cell>
          <cell r="AI142">
            <v>118</v>
          </cell>
          <cell r="AJ142">
            <v>55717</v>
          </cell>
          <cell r="AK142">
            <v>0.011644930236862985</v>
          </cell>
          <cell r="AL142">
            <v>-25.46818984429343</v>
          </cell>
          <cell r="AM142">
            <v>139</v>
          </cell>
          <cell r="AN142">
            <v>1663601.36</v>
          </cell>
          <cell r="AO142">
            <v>0.003958127050436477</v>
          </cell>
          <cell r="AP142">
            <v>-13.9925470746178</v>
          </cell>
          <cell r="AQ142">
            <v>40.44180118946474</v>
          </cell>
          <cell r="AR142">
            <v>10.018262457604997</v>
          </cell>
          <cell r="AS142">
            <v>58.609271523178805</v>
          </cell>
          <cell r="AT142">
            <v>30.812121212121202</v>
          </cell>
          <cell r="AU142">
            <v>49.417098445595855</v>
          </cell>
          <cell r="AV142">
            <v>21.33940620782726</v>
          </cell>
          <cell r="AW142">
            <v>60.58912061922168</v>
          </cell>
          <cell r="AX142">
            <v>13.812392426850263</v>
          </cell>
          <cell r="AY142">
            <v>27.87850247233341</v>
          </cell>
          <cell r="AZ142">
            <v>-12.268164029266638</v>
          </cell>
          <cell r="BA142">
            <v>-57.685080796692965</v>
          </cell>
          <cell r="BB142">
            <v>-39.106145251396654</v>
          </cell>
          <cell r="BC142">
            <v>-23.754789272030653</v>
          </cell>
          <cell r="BD142">
            <v>118</v>
          </cell>
          <cell r="BE142">
            <v>55717</v>
          </cell>
          <cell r="BF142">
            <v>0.011644930236862985</v>
          </cell>
          <cell r="BG142">
            <v>139</v>
          </cell>
          <cell r="BH142">
            <v>1663601.36</v>
          </cell>
          <cell r="BI142">
            <v>0.003958127050436477</v>
          </cell>
          <cell r="BJ142">
            <v>113</v>
          </cell>
          <cell r="BK142">
            <v>138</v>
          </cell>
          <cell r="BL142">
            <v>116</v>
          </cell>
          <cell r="BM142">
            <v>134</v>
          </cell>
          <cell r="BN142">
            <v>204933.63000000003</v>
          </cell>
          <cell r="BO142">
            <v>220176.03999999998</v>
          </cell>
          <cell r="BP142">
            <v>4217</v>
          </cell>
          <cell r="BQ142">
            <v>4790</v>
          </cell>
          <cell r="BR142">
            <v>5396</v>
          </cell>
          <cell r="BS142">
            <v>6921</v>
          </cell>
          <cell r="BT142">
            <v>7193</v>
          </cell>
          <cell r="BU142">
            <v>7469</v>
          </cell>
          <cell r="BV142">
            <v>5290</v>
          </cell>
          <cell r="BW142">
            <v>5431</v>
          </cell>
          <cell r="BX142">
            <v>5156</v>
          </cell>
          <cell r="BY142">
            <v>2252</v>
          </cell>
          <cell r="BZ142">
            <v>2725</v>
          </cell>
          <cell r="CA142">
            <v>220176.03999999998</v>
          </cell>
          <cell r="CB142">
            <v>204933.63000000003</v>
          </cell>
        </row>
        <row r="143">
          <cell r="B143" t="str">
            <v>Valuge</v>
          </cell>
          <cell r="C143">
            <v>141</v>
          </cell>
          <cell r="D143">
            <v>1770110.8</v>
          </cell>
          <cell r="E143">
            <v>0.0033700663980489203</v>
          </cell>
          <cell r="F143">
            <v>-0.25872506849597965</v>
          </cell>
          <cell r="G143">
            <v>79.81278351220114</v>
          </cell>
          <cell r="H143">
            <v>141</v>
          </cell>
          <cell r="I143">
            <v>1770110.8</v>
          </cell>
          <cell r="J143">
            <v>0.0033700663980489203</v>
          </cell>
          <cell r="K143">
            <v>-0.25872506849597965</v>
          </cell>
          <cell r="L143">
            <v>79.81278351220114</v>
          </cell>
          <cell r="M143">
            <v>141</v>
          </cell>
          <cell r="N143">
            <v>16776</v>
          </cell>
          <cell r="O143">
            <v>0.0033450804292346746</v>
          </cell>
          <cell r="P143">
            <v>-17.522123893805308</v>
          </cell>
          <cell r="Q143">
            <v>78.68762714366568</v>
          </cell>
          <cell r="R143">
            <v>141</v>
          </cell>
          <cell r="S143">
            <v>16776</v>
          </cell>
          <cell r="T143">
            <v>0.0033450804292346746</v>
          </cell>
          <cell r="U143">
            <v>-17.522123893805308</v>
          </cell>
          <cell r="V143">
            <v>78.68762714366568</v>
          </cell>
          <cell r="W143">
            <v>1618</v>
          </cell>
          <cell r="X143">
            <v>1615</v>
          </cell>
          <cell r="Y143">
            <v>0.0039604670002531955</v>
          </cell>
          <cell r="Z143">
            <v>0.004090807102816446</v>
          </cell>
          <cell r="AA143">
            <v>156435.75</v>
          </cell>
          <cell r="AB143">
            <v>197831.98</v>
          </cell>
          <cell r="AC143">
            <v>0.004015318001709297</v>
          </cell>
          <cell r="AD143">
            <v>0.0037494505542857307</v>
          </cell>
          <cell r="AE143">
            <v>18297.95</v>
          </cell>
          <cell r="AF143">
            <v>17345.43</v>
          </cell>
          <cell r="AG143">
            <v>0.00401523246422671</v>
          </cell>
          <cell r="AH143">
            <v>0.003749351809749137</v>
          </cell>
          <cell r="AI143">
            <v>138</v>
          </cell>
          <cell r="AJ143">
            <v>20340</v>
          </cell>
          <cell r="AK143">
            <v>0.004251088196022635</v>
          </cell>
          <cell r="AL143">
            <v>4.158131913150354</v>
          </cell>
          <cell r="AM143">
            <v>136</v>
          </cell>
          <cell r="AN143">
            <v>1774702.4</v>
          </cell>
          <cell r="AO143">
            <v>0.004222464434577365</v>
          </cell>
          <cell r="AP143">
            <v>29.275142935996755</v>
          </cell>
          <cell r="AQ143">
            <v>-7.2779369627507196</v>
          </cell>
          <cell r="AR143">
            <v>-11.271297509829626</v>
          </cell>
          <cell r="AS143">
            <v>-12.491026561378316</v>
          </cell>
          <cell r="AT143">
            <v>32.43451463790448</v>
          </cell>
          <cell r="AU143">
            <v>-12.640239341810023</v>
          </cell>
          <cell r="AV143">
            <v>-17.562500000000004</v>
          </cell>
          <cell r="AW143">
            <v>-17.38601823708207</v>
          </cell>
          <cell r="AX143">
            <v>-24.242424242424242</v>
          </cell>
          <cell r="AY143">
            <v>-27.267960146827473</v>
          </cell>
          <cell r="AZ143">
            <v>-32.73500236183278</v>
          </cell>
          <cell r="BA143">
            <v>-32.405660377358494</v>
          </cell>
          <cell r="BB143">
            <v>-28.66174920969442</v>
          </cell>
          <cell r="BC143">
            <v>-0.1854140914709479</v>
          </cell>
          <cell r="BD143">
            <v>138</v>
          </cell>
          <cell r="BE143">
            <v>20340</v>
          </cell>
          <cell r="BF143">
            <v>0.004251088196022635</v>
          </cell>
          <cell r="BG143">
            <v>136</v>
          </cell>
          <cell r="BH143">
            <v>1774702.4</v>
          </cell>
          <cell r="BI143">
            <v>0.004222464434577365</v>
          </cell>
          <cell r="BJ143">
            <v>139</v>
          </cell>
          <cell r="BK143">
            <v>136</v>
          </cell>
          <cell r="BL143">
            <v>136</v>
          </cell>
          <cell r="BM143">
            <v>135</v>
          </cell>
          <cell r="BN143">
            <v>217331.37999999998</v>
          </cell>
          <cell r="BO143">
            <v>190383.81999999998</v>
          </cell>
          <cell r="BP143">
            <v>1354</v>
          </cell>
          <cell r="BQ143">
            <v>1219</v>
          </cell>
          <cell r="BR143">
            <v>1719</v>
          </cell>
          <cell r="BS143">
            <v>1168</v>
          </cell>
          <cell r="BT143">
            <v>1319</v>
          </cell>
          <cell r="BU143">
            <v>1359</v>
          </cell>
          <cell r="BV143">
            <v>1425</v>
          </cell>
          <cell r="BW143">
            <v>1387</v>
          </cell>
          <cell r="BX143">
            <v>1424</v>
          </cell>
          <cell r="BY143">
            <v>1433</v>
          </cell>
          <cell r="BZ143">
            <v>1354</v>
          </cell>
          <cell r="CA143">
            <v>190383.81999999998</v>
          </cell>
          <cell r="CB143">
            <v>217331.37999999998</v>
          </cell>
        </row>
        <row r="144">
          <cell r="B144" t="str">
            <v>Pierre Fabre Oral</v>
          </cell>
          <cell r="C144">
            <v>142</v>
          </cell>
          <cell r="D144">
            <v>1591903.3600000003</v>
          </cell>
          <cell r="E144">
            <v>0.00303078204058027</v>
          </cell>
          <cell r="F144">
            <v>21.865336614598508</v>
          </cell>
          <cell r="G144">
            <v>97.51641670453834</v>
          </cell>
          <cell r="H144">
            <v>142</v>
          </cell>
          <cell r="I144">
            <v>1591903.3600000003</v>
          </cell>
          <cell r="J144">
            <v>0.00303078204058027</v>
          </cell>
          <cell r="K144">
            <v>21.865336614598508</v>
          </cell>
          <cell r="L144">
            <v>97.51641670453834</v>
          </cell>
          <cell r="M144">
            <v>133</v>
          </cell>
          <cell r="N144">
            <v>29637</v>
          </cell>
          <cell r="O144">
            <v>0.005909522453578211</v>
          </cell>
          <cell r="P144">
            <v>3.8219014923281724</v>
          </cell>
          <cell r="Q144">
            <v>99.05079349347018</v>
          </cell>
          <cell r="R144">
            <v>133</v>
          </cell>
          <cell r="S144">
            <v>29637</v>
          </cell>
          <cell r="T144">
            <v>0.005909522453578211</v>
          </cell>
          <cell r="U144">
            <v>3.8219014923281724</v>
          </cell>
          <cell r="V144">
            <v>99.05079349347018</v>
          </cell>
          <cell r="W144">
            <v>2839</v>
          </cell>
          <cell r="X144">
            <v>345</v>
          </cell>
          <cell r="Y144">
            <v>0.006949175410209408</v>
          </cell>
          <cell r="Z144">
            <v>0.000873887585431377</v>
          </cell>
          <cell r="AA144">
            <v>135618.64</v>
          </cell>
          <cell r="AB144">
            <v>18703.100000000002</v>
          </cell>
          <cell r="AC144">
            <v>0.0034809943798609507</v>
          </cell>
          <cell r="AD144">
            <v>0.00035447427995140854</v>
          </cell>
          <cell r="AE144">
            <v>15863.189999999999</v>
          </cell>
          <cell r="AF144">
            <v>1639.8300000000002</v>
          </cell>
          <cell r="AG144">
            <v>0.0034809580020820088</v>
          </cell>
          <cell r="AH144">
            <v>0.00035446221732069643</v>
          </cell>
          <cell r="AI144">
            <v>133</v>
          </cell>
          <cell r="AJ144">
            <v>28546</v>
          </cell>
          <cell r="AK144">
            <v>0.005966153571468147</v>
          </cell>
          <cell r="AL144">
            <v>21.53957508408908</v>
          </cell>
          <cell r="AM144">
            <v>144</v>
          </cell>
          <cell r="AN144">
            <v>1306280.6900000002</v>
          </cell>
          <cell r="AO144">
            <v>0.0031079710914349253</v>
          </cell>
          <cell r="AP144">
            <v>51.38407980088164</v>
          </cell>
          <cell r="AQ144">
            <v>57.634647418101046</v>
          </cell>
          <cell r="AR144">
            <v>-22.757598220904374</v>
          </cell>
          <cell r="AS144">
            <v>54.60317460317461</v>
          </cell>
          <cell r="AT144">
            <v>99.91603694374476</v>
          </cell>
          <cell r="AU144">
            <v>55.32228360957643</v>
          </cell>
          <cell r="AV144">
            <v>67.71134020618557</v>
          </cell>
          <cell r="AW144">
            <v>48.08943089430895</v>
          </cell>
          <cell r="AX144">
            <v>25.592082007776607</v>
          </cell>
          <cell r="AY144">
            <v>65.39013882240306</v>
          </cell>
          <cell r="AZ144">
            <v>-29.47774272695408</v>
          </cell>
          <cell r="BA144">
            <v>-58.814647036617586</v>
          </cell>
          <cell r="BB144">
            <v>-66.86367218282112</v>
          </cell>
          <cell r="BC144">
            <v>-87.84783374427614</v>
          </cell>
          <cell r="BD144">
            <v>133</v>
          </cell>
          <cell r="BE144">
            <v>28546</v>
          </cell>
          <cell r="BF144">
            <v>0.005966153571468147</v>
          </cell>
          <cell r="BG144">
            <v>144</v>
          </cell>
          <cell r="BH144">
            <v>1306280.6900000002</v>
          </cell>
          <cell r="BI144">
            <v>0.0031079710914349253</v>
          </cell>
          <cell r="BJ144">
            <v>129</v>
          </cell>
          <cell r="BK144">
            <v>141</v>
          </cell>
          <cell r="BL144">
            <v>156</v>
          </cell>
          <cell r="BM144">
            <v>166</v>
          </cell>
          <cell r="BN144">
            <v>160415.81000000003</v>
          </cell>
          <cell r="BO144">
            <v>176086.18</v>
          </cell>
          <cell r="BP144">
            <v>2084</v>
          </cell>
          <cell r="BQ144">
            <v>1948</v>
          </cell>
          <cell r="BR144">
            <v>2381</v>
          </cell>
          <cell r="BS144">
            <v>4217</v>
          </cell>
          <cell r="BT144">
            <v>4067</v>
          </cell>
          <cell r="BU144">
            <v>3643</v>
          </cell>
          <cell r="BV144">
            <v>3553</v>
          </cell>
          <cell r="BW144">
            <v>3455</v>
          </cell>
          <cell r="BX144">
            <v>2012</v>
          </cell>
          <cell r="BY144">
            <v>1091</v>
          </cell>
          <cell r="BZ144">
            <v>841</v>
          </cell>
          <cell r="CA144">
            <v>176086.18</v>
          </cell>
          <cell r="CB144">
            <v>160415.81000000003</v>
          </cell>
        </row>
        <row r="145">
          <cell r="B145" t="str">
            <v>Natufarma</v>
          </cell>
          <cell r="C145">
            <v>143</v>
          </cell>
          <cell r="D145">
            <v>1547109.84</v>
          </cell>
          <cell r="E145">
            <v>0.0029455008612313087</v>
          </cell>
          <cell r="F145">
            <v>29.024124555700027</v>
          </cell>
          <cell r="G145">
            <v>103.24486555929046</v>
          </cell>
          <cell r="H145">
            <v>143</v>
          </cell>
          <cell r="I145">
            <v>1547109.84</v>
          </cell>
          <cell r="J145">
            <v>0.0029455008612313087</v>
          </cell>
          <cell r="K145">
            <v>29.024124555700027</v>
          </cell>
          <cell r="L145">
            <v>103.24486555929046</v>
          </cell>
          <cell r="M145">
            <v>138</v>
          </cell>
          <cell r="N145">
            <v>19698</v>
          </cell>
          <cell r="O145">
            <v>0.0039277178287472955</v>
          </cell>
          <cell r="P145">
            <v>-0.605510142294885</v>
          </cell>
          <cell r="Q145">
            <v>94.82684238847101</v>
          </cell>
          <cell r="R145">
            <v>138</v>
          </cell>
          <cell r="S145">
            <v>19698</v>
          </cell>
          <cell r="T145">
            <v>0.0039277178287472955</v>
          </cell>
          <cell r="U145">
            <v>-0.605510142294885</v>
          </cell>
          <cell r="V145">
            <v>94.82684238847101</v>
          </cell>
          <cell r="W145">
            <v>1602</v>
          </cell>
          <cell r="X145">
            <v>1644</v>
          </cell>
          <cell r="Y145">
            <v>0.003921302926085056</v>
          </cell>
          <cell r="Z145">
            <v>0.004164264320142562</v>
          </cell>
          <cell r="AA145">
            <v>102170.9</v>
          </cell>
          <cell r="AB145">
            <v>149330.25</v>
          </cell>
          <cell r="AC145">
            <v>0.002622473788893143</v>
          </cell>
          <cell r="AD145">
            <v>0.0028302117212501573</v>
          </cell>
          <cell r="AE145">
            <v>11950.549999999997</v>
          </cell>
          <cell r="AF145">
            <v>13092.75</v>
          </cell>
          <cell r="AG145">
            <v>0.002622383180922699</v>
          </cell>
          <cell r="AH145">
            <v>0.002830101410405681</v>
          </cell>
          <cell r="AI145">
            <v>139</v>
          </cell>
          <cell r="AJ145">
            <v>19818</v>
          </cell>
          <cell r="AK145">
            <v>0.0041419894724078945</v>
          </cell>
          <cell r="AL145">
            <v>1.6151361329026281</v>
          </cell>
          <cell r="AM145">
            <v>145</v>
          </cell>
          <cell r="AN145">
            <v>1199085.71</v>
          </cell>
          <cell r="AO145">
            <v>0.0028529272088012887</v>
          </cell>
          <cell r="AP145">
            <v>22.63418818661862</v>
          </cell>
          <cell r="AQ145">
            <v>4.2290175666883645</v>
          </cell>
          <cell r="AR145">
            <v>0.46948356807512415</v>
          </cell>
          <cell r="AS145">
            <v>-9.687308399754757</v>
          </cell>
          <cell r="AT145">
            <v>14.742785445420337</v>
          </cell>
          <cell r="AU145">
            <v>0.4013761467889898</v>
          </cell>
          <cell r="AV145">
            <v>-3.119376124775042</v>
          </cell>
          <cell r="AW145">
            <v>1.990049751243772</v>
          </cell>
          <cell r="AX145">
            <v>-5.53445469343462</v>
          </cell>
          <cell r="AY145">
            <v>-5.139593908629436</v>
          </cell>
          <cell r="AZ145">
            <v>-3.5031847133757954</v>
          </cell>
          <cell r="BA145">
            <v>5.212702216896337</v>
          </cell>
          <cell r="BB145">
            <v>-5.155279503105592</v>
          </cell>
          <cell r="BC145">
            <v>2.621722846441954</v>
          </cell>
          <cell r="BD145">
            <v>139</v>
          </cell>
          <cell r="BE145">
            <v>19818</v>
          </cell>
          <cell r="BF145">
            <v>0.0041419894724078945</v>
          </cell>
          <cell r="BG145">
            <v>145</v>
          </cell>
          <cell r="BH145">
            <v>1199085.71</v>
          </cell>
          <cell r="BI145">
            <v>0.0028529272088012887</v>
          </cell>
          <cell r="BJ145">
            <v>140</v>
          </cell>
          <cell r="BK145">
            <v>151</v>
          </cell>
          <cell r="BL145">
            <v>135</v>
          </cell>
          <cell r="BM145">
            <v>140</v>
          </cell>
          <cell r="BN145">
            <v>147684.16999999998</v>
          </cell>
          <cell r="BO145">
            <v>167096.44</v>
          </cell>
          <cell r="BP145">
            <v>1712</v>
          </cell>
          <cell r="BQ145">
            <v>1473</v>
          </cell>
          <cell r="BR145">
            <v>1829</v>
          </cell>
          <cell r="BS145">
            <v>1751</v>
          </cell>
          <cell r="BT145">
            <v>1615</v>
          </cell>
          <cell r="BU145">
            <v>1640</v>
          </cell>
          <cell r="BV145">
            <v>1741</v>
          </cell>
          <cell r="BW145">
            <v>1495</v>
          </cell>
          <cell r="BX145">
            <v>1515</v>
          </cell>
          <cell r="BY145">
            <v>1756</v>
          </cell>
          <cell r="BZ145">
            <v>1527</v>
          </cell>
          <cell r="CA145">
            <v>167096.44</v>
          </cell>
          <cell r="CB145">
            <v>147684.16999999998</v>
          </cell>
        </row>
        <row r="146">
          <cell r="B146" t="str">
            <v>Daxley Argentina S.A.</v>
          </cell>
          <cell r="C146">
            <v>144</v>
          </cell>
          <cell r="D146">
            <v>1543358.77</v>
          </cell>
          <cell r="E146">
            <v>0.0029383592998308986</v>
          </cell>
          <cell r="F146">
            <v>-58.38111147934082</v>
          </cell>
          <cell r="G146">
            <v>33.30335752975837</v>
          </cell>
          <cell r="H146">
            <v>144</v>
          </cell>
          <cell r="I146">
            <v>1543358.77</v>
          </cell>
          <cell r="J146">
            <v>0.0029383592998308986</v>
          </cell>
          <cell r="K146">
            <v>-58.38111147934082</v>
          </cell>
          <cell r="L146">
            <v>33.30335752975837</v>
          </cell>
          <cell r="M146">
            <v>151</v>
          </cell>
          <cell r="N146">
            <v>8990</v>
          </cell>
          <cell r="O146">
            <v>0.0017925770778981715</v>
          </cell>
          <cell r="P146">
            <v>-61.42789719826662</v>
          </cell>
          <cell r="Q146">
            <v>36.79953202846815</v>
          </cell>
          <cell r="R146">
            <v>151</v>
          </cell>
          <cell r="S146">
            <v>8990</v>
          </cell>
          <cell r="T146">
            <v>0.0017925770778981715</v>
          </cell>
          <cell r="U146">
            <v>-61.42789719826662</v>
          </cell>
          <cell r="V146">
            <v>36.79953202846815</v>
          </cell>
          <cell r="W146">
            <v>729</v>
          </cell>
          <cell r="X146">
            <v>3</v>
          </cell>
          <cell r="Y146">
            <v>0.0017844131292858961</v>
          </cell>
          <cell r="Z146">
            <v>7.599022482011974E-06</v>
          </cell>
          <cell r="AA146">
            <v>119896.24</v>
          </cell>
          <cell r="AB146">
            <v>515.06</v>
          </cell>
          <cell r="AC146">
            <v>0.0030774393372950772</v>
          </cell>
          <cell r="AD146">
            <v>9.76177866940627E-06</v>
          </cell>
          <cell r="AE146">
            <v>14024.23</v>
          </cell>
          <cell r="AF146">
            <v>45.16</v>
          </cell>
          <cell r="AG146">
            <v>0.0030774236229622527</v>
          </cell>
          <cell r="AH146">
            <v>9.761690988823626E-06</v>
          </cell>
          <cell r="AI146">
            <v>136</v>
          </cell>
          <cell r="AJ146">
            <v>23307</v>
          </cell>
          <cell r="AK146">
            <v>0.004871195308982277</v>
          </cell>
          <cell r="AL146">
            <v>33.67938055635216</v>
          </cell>
          <cell r="AM146">
            <v>120</v>
          </cell>
          <cell r="AN146">
            <v>3708313.2800000003</v>
          </cell>
          <cell r="AO146">
            <v>0.008823012205917418</v>
          </cell>
          <cell r="AP146">
            <v>125.14940236201602</v>
          </cell>
          <cell r="AQ146">
            <v>-72.21798780487805</v>
          </cell>
          <cell r="AR146">
            <v>-99.5567048393055</v>
          </cell>
          <cell r="AS146">
            <v>-99.93346640053227</v>
          </cell>
          <cell r="AT146">
            <v>-99.8109640831758</v>
          </cell>
          <cell r="AU146">
            <v>-33.47680535628885</v>
          </cell>
          <cell r="AV146">
            <v>-4.662379421221862</v>
          </cell>
          <cell r="AW146">
            <v>29.872389791183295</v>
          </cell>
          <cell r="AX146">
            <v>5.99905526688711</v>
          </cell>
          <cell r="AY146">
            <v>-64.09890632429862</v>
          </cell>
          <cell r="AZ146">
            <v>-81.53013910355486</v>
          </cell>
          <cell r="BA146">
            <v>-96.63831510733091</v>
          </cell>
          <cell r="BB146">
            <v>-99.87244897959184</v>
          </cell>
          <cell r="BC146">
            <v>-99.58847736625515</v>
          </cell>
          <cell r="BD146">
            <v>136</v>
          </cell>
          <cell r="BE146">
            <v>23307</v>
          </cell>
          <cell r="BF146">
            <v>0.004871195308982277</v>
          </cell>
          <cell r="BG146">
            <v>120</v>
          </cell>
          <cell r="BH146">
            <v>3708313.2800000003</v>
          </cell>
          <cell r="BI146">
            <v>0.008823012205917418</v>
          </cell>
          <cell r="BJ146">
            <v>152</v>
          </cell>
          <cell r="BK146">
            <v>147</v>
          </cell>
          <cell r="BL146">
            <v>204</v>
          </cell>
          <cell r="BM146">
            <v>199</v>
          </cell>
          <cell r="BN146">
            <v>456656.99000000005</v>
          </cell>
          <cell r="BO146">
            <v>170376.74000000002</v>
          </cell>
          <cell r="BP146">
            <v>12</v>
          </cell>
          <cell r="BQ146">
            <v>1</v>
          </cell>
          <cell r="BR146">
            <v>2</v>
          </cell>
          <cell r="BS146">
            <v>1391</v>
          </cell>
          <cell r="BT146">
            <v>1779</v>
          </cell>
          <cell r="BU146">
            <v>2239</v>
          </cell>
          <cell r="BV146">
            <v>2244</v>
          </cell>
          <cell r="BW146">
            <v>755</v>
          </cell>
          <cell r="BX146">
            <v>478</v>
          </cell>
          <cell r="BY146">
            <v>83</v>
          </cell>
          <cell r="BZ146">
            <v>3</v>
          </cell>
          <cell r="CA146">
            <v>170376.74000000002</v>
          </cell>
          <cell r="CB146">
            <v>456656.99000000005</v>
          </cell>
        </row>
        <row r="147">
          <cell r="B147" t="str">
            <v>Biocontrol</v>
          </cell>
          <cell r="C147">
            <v>145</v>
          </cell>
          <cell r="D147">
            <v>1523839.45</v>
          </cell>
          <cell r="E147">
            <v>0.00290119699086992</v>
          </cell>
          <cell r="F147">
            <v>48.65987973221741</v>
          </cell>
          <cell r="G147">
            <v>118.95736049258872</v>
          </cell>
          <cell r="H147">
            <v>145</v>
          </cell>
          <cell r="I147">
            <v>1523839.45</v>
          </cell>
          <cell r="J147">
            <v>0.00290119699086992</v>
          </cell>
          <cell r="K147">
            <v>48.65987973221741</v>
          </cell>
          <cell r="L147">
            <v>118.95736049258872</v>
          </cell>
          <cell r="M147">
            <v>147</v>
          </cell>
          <cell r="N147">
            <v>10847</v>
          </cell>
          <cell r="O147">
            <v>0.002162856903666459</v>
          </cell>
          <cell r="P147">
            <v>34.19522454534207</v>
          </cell>
          <cell r="Q147">
            <v>128.02831852615174</v>
          </cell>
          <cell r="R147">
            <v>147</v>
          </cell>
          <cell r="S147">
            <v>10847</v>
          </cell>
          <cell r="T147">
            <v>0.002162856903666459</v>
          </cell>
          <cell r="U147">
            <v>34.19522454534207</v>
          </cell>
          <cell r="V147">
            <v>128.02831852615174</v>
          </cell>
          <cell r="W147">
            <v>650</v>
          </cell>
          <cell r="X147">
            <v>1045</v>
          </cell>
          <cell r="Y147">
            <v>0.001591040513080703</v>
          </cell>
          <cell r="Z147">
            <v>0.0026469928312341713</v>
          </cell>
          <cell r="AA147">
            <v>102833.79000000001</v>
          </cell>
          <cell r="AB147">
            <v>176648.95</v>
          </cell>
          <cell r="AC147">
            <v>0.0026394885323271287</v>
          </cell>
          <cell r="AD147">
            <v>0.003347974900172825</v>
          </cell>
          <cell r="AE147">
            <v>12028.410000000002</v>
          </cell>
          <cell r="AF147">
            <v>15488.43</v>
          </cell>
          <cell r="AG147">
            <v>0.0026394684828097794</v>
          </cell>
          <cell r="AH147">
            <v>0.0033479465802042853</v>
          </cell>
          <cell r="AI147">
            <v>156</v>
          </cell>
          <cell r="AJ147">
            <v>8083</v>
          </cell>
          <cell r="AK147">
            <v>0.0016893582049385914</v>
          </cell>
          <cell r="AL147">
            <v>40.086655112651634</v>
          </cell>
          <cell r="AM147">
            <v>148</v>
          </cell>
          <cell r="AN147">
            <v>1025050.9099999998</v>
          </cell>
          <cell r="AO147">
            <v>0.0024388545432215353</v>
          </cell>
          <cell r="AP147">
            <v>86.82378343660679</v>
          </cell>
          <cell r="AQ147">
            <v>26.21359223300972</v>
          </cell>
          <cell r="AR147">
            <v>-7.912457912457915</v>
          </cell>
          <cell r="AS147">
            <v>-20.06079027355623</v>
          </cell>
          <cell r="AT147">
            <v>61.350844277673545</v>
          </cell>
          <cell r="AU147">
            <v>52.284263959390856</v>
          </cell>
          <cell r="AV147">
            <v>25.150602409638555</v>
          </cell>
          <cell r="AW147">
            <v>41.498559077809794</v>
          </cell>
          <cell r="AX147">
            <v>47.52358490566038</v>
          </cell>
          <cell r="AY147">
            <v>8.800000000000008</v>
          </cell>
          <cell r="AZ147">
            <v>-6.455696202531646</v>
          </cell>
          <cell r="BA147">
            <v>73.66666666666666</v>
          </cell>
          <cell r="BB147">
            <v>83.96624472573839</v>
          </cell>
          <cell r="BC147">
            <v>60.769230769230774</v>
          </cell>
          <cell r="BD147">
            <v>156</v>
          </cell>
          <cell r="BE147">
            <v>8083</v>
          </cell>
          <cell r="BF147">
            <v>0.0016893582049385914</v>
          </cell>
          <cell r="BG147">
            <v>148</v>
          </cell>
          <cell r="BH147">
            <v>1025050.9099999998</v>
          </cell>
          <cell r="BI147">
            <v>0.0024388545432215353</v>
          </cell>
          <cell r="BJ147">
            <v>156</v>
          </cell>
          <cell r="BK147">
            <v>150</v>
          </cell>
          <cell r="BL147">
            <v>140</v>
          </cell>
          <cell r="BM147">
            <v>138</v>
          </cell>
          <cell r="BN147">
            <v>125558.55</v>
          </cell>
          <cell r="BO147">
            <v>163399.6</v>
          </cell>
          <cell r="BP147">
            <v>547</v>
          </cell>
          <cell r="BQ147">
            <v>526</v>
          </cell>
          <cell r="BR147">
            <v>860</v>
          </cell>
          <cell r="BS147">
            <v>900</v>
          </cell>
          <cell r="BT147">
            <v>831</v>
          </cell>
          <cell r="BU147">
            <v>982</v>
          </cell>
          <cell r="BV147">
            <v>1251</v>
          </cell>
          <cell r="BW147">
            <v>816</v>
          </cell>
          <cell r="BX147">
            <v>739</v>
          </cell>
          <cell r="BY147">
            <v>1042</v>
          </cell>
          <cell r="BZ147">
            <v>1308</v>
          </cell>
          <cell r="CA147">
            <v>163399.6</v>
          </cell>
          <cell r="CB147">
            <v>125558.55</v>
          </cell>
        </row>
        <row r="148">
          <cell r="B148" t="str">
            <v>Fresenius Kabi</v>
          </cell>
          <cell r="C148">
            <v>146</v>
          </cell>
          <cell r="D148">
            <v>1473246.3799999997</v>
          </cell>
          <cell r="E148">
            <v>0.0028048742040810153</v>
          </cell>
          <cell r="F148">
            <v>6.1021737239771445</v>
          </cell>
          <cell r="G148">
            <v>84.90276294764871</v>
          </cell>
          <cell r="H148">
            <v>146</v>
          </cell>
          <cell r="I148">
            <v>1473246.3799999997</v>
          </cell>
          <cell r="J148">
            <v>0.0028048742040810153</v>
          </cell>
          <cell r="K148">
            <v>6.1021737239771445</v>
          </cell>
          <cell r="L148">
            <v>84.90276294764871</v>
          </cell>
          <cell r="M148">
            <v>150</v>
          </cell>
          <cell r="N148">
            <v>9026</v>
          </cell>
          <cell r="O148">
            <v>0.0017997553620810785</v>
          </cell>
          <cell r="P148">
            <v>-6.2720664589823505</v>
          </cell>
          <cell r="Q148">
            <v>89.42069116723948</v>
          </cell>
          <cell r="R148">
            <v>150</v>
          </cell>
          <cell r="S148">
            <v>9026</v>
          </cell>
          <cell r="T148">
            <v>0.0017997553620810785</v>
          </cell>
          <cell r="U148">
            <v>-6.2720664589823505</v>
          </cell>
          <cell r="V148">
            <v>89.42069116723948</v>
          </cell>
          <cell r="W148">
            <v>835</v>
          </cell>
          <cell r="X148">
            <v>858</v>
          </cell>
          <cell r="Y148">
            <v>0.002043875120649826</v>
          </cell>
          <cell r="Z148">
            <v>0.0021733204298554245</v>
          </cell>
          <cell r="AA148">
            <v>120877.87000000001</v>
          </cell>
          <cell r="AB148">
            <v>142725.42</v>
          </cell>
          <cell r="AC148">
            <v>0.0031026353465833504</v>
          </cell>
          <cell r="AD148">
            <v>0.002705032346790765</v>
          </cell>
          <cell r="AE148">
            <v>14138.82</v>
          </cell>
          <cell r="AF148">
            <v>12513.79</v>
          </cell>
          <cell r="AG148">
            <v>0.0031025688161710955</v>
          </cell>
          <cell r="AH148">
            <v>0.0027049546297393985</v>
          </cell>
          <cell r="AI148">
            <v>149</v>
          </cell>
          <cell r="AJ148">
            <v>9630</v>
          </cell>
          <cell r="AK148">
            <v>0.0020126833494443445</v>
          </cell>
          <cell r="AL148">
            <v>51.201130475741884</v>
          </cell>
          <cell r="AM148">
            <v>142</v>
          </cell>
          <cell r="AN148">
            <v>1388516.68</v>
          </cell>
          <cell r="AO148">
            <v>0.003303631244380714</v>
          </cell>
          <cell r="AP148">
            <v>65.47415044166529</v>
          </cell>
          <cell r="AQ148">
            <v>25.75301204819278</v>
          </cell>
          <cell r="AR148">
            <v>16.572237960339955</v>
          </cell>
          <cell r="AS148">
            <v>-10.34077555816686</v>
          </cell>
          <cell r="AT148">
            <v>0.4784688995215225</v>
          </cell>
          <cell r="AU148">
            <v>-32.27848101265823</v>
          </cell>
          <cell r="AV148">
            <v>11.908396946564892</v>
          </cell>
          <cell r="AW148">
            <v>-23.614457831325296</v>
          </cell>
          <cell r="AX148">
            <v>-2.9268292682926855</v>
          </cell>
          <cell r="AY148">
            <v>0.2941176470588225</v>
          </cell>
          <cell r="AZ148">
            <v>-1.0484927916120546</v>
          </cell>
          <cell r="BA148">
            <v>-10.277136258660512</v>
          </cell>
          <cell r="BB148">
            <v>-13.928571428571423</v>
          </cell>
          <cell r="BC148">
            <v>2.754491017964078</v>
          </cell>
          <cell r="BD148">
            <v>149</v>
          </cell>
          <cell r="BE148">
            <v>9630</v>
          </cell>
          <cell r="BF148">
            <v>0.0020126833494443445</v>
          </cell>
          <cell r="BG148">
            <v>142</v>
          </cell>
          <cell r="BH148">
            <v>1388516.68</v>
          </cell>
          <cell r="BI148">
            <v>0.003303631244380714</v>
          </cell>
          <cell r="BJ148">
            <v>148</v>
          </cell>
          <cell r="BK148">
            <v>146</v>
          </cell>
          <cell r="BL148">
            <v>144</v>
          </cell>
          <cell r="BM148">
            <v>142</v>
          </cell>
          <cell r="BN148">
            <v>171278.75</v>
          </cell>
          <cell r="BO148">
            <v>159112.16</v>
          </cell>
          <cell r="BP148">
            <v>823</v>
          </cell>
          <cell r="BQ148">
            <v>763</v>
          </cell>
          <cell r="BR148">
            <v>840</v>
          </cell>
          <cell r="BS148">
            <v>642</v>
          </cell>
          <cell r="BT148">
            <v>733</v>
          </cell>
          <cell r="BU148">
            <v>634</v>
          </cell>
          <cell r="BV148">
            <v>796</v>
          </cell>
          <cell r="BW148">
            <v>682</v>
          </cell>
          <cell r="BX148">
            <v>755</v>
          </cell>
          <cell r="BY148">
            <v>777</v>
          </cell>
          <cell r="BZ148">
            <v>723</v>
          </cell>
          <cell r="CA148">
            <v>159112.16</v>
          </cell>
          <cell r="CB148">
            <v>171278.75</v>
          </cell>
        </row>
        <row r="149">
          <cell r="B149" t="str">
            <v>Isdin</v>
          </cell>
          <cell r="C149">
            <v>147</v>
          </cell>
          <cell r="D149">
            <v>1439517.4199999997</v>
          </cell>
          <cell r="E149">
            <v>0.0027406585432663724</v>
          </cell>
          <cell r="F149">
            <v>27.138151227159323</v>
          </cell>
          <cell r="G149">
            <v>101.73571319399359</v>
          </cell>
          <cell r="H149">
            <v>147</v>
          </cell>
          <cell r="I149">
            <v>1439517.4199999997</v>
          </cell>
          <cell r="J149">
            <v>0.0027406585432663724</v>
          </cell>
          <cell r="K149">
            <v>27.138151227159323</v>
          </cell>
          <cell r="L149">
            <v>101.73571319399359</v>
          </cell>
          <cell r="M149">
            <v>149</v>
          </cell>
          <cell r="N149">
            <v>9420</v>
          </cell>
          <cell r="O149">
            <v>0.0018783176945273389</v>
          </cell>
          <cell r="P149">
            <v>4.353605849119302</v>
          </cell>
          <cell r="Q149">
            <v>99.55806351730024</v>
          </cell>
          <cell r="R149">
            <v>149</v>
          </cell>
          <cell r="S149">
            <v>9420</v>
          </cell>
          <cell r="T149">
            <v>0.0018783176945273389</v>
          </cell>
          <cell r="U149">
            <v>4.353605849119302</v>
          </cell>
          <cell r="V149">
            <v>99.55806351730024</v>
          </cell>
          <cell r="W149">
            <v>1080</v>
          </cell>
          <cell r="X149">
            <v>885</v>
          </cell>
          <cell r="Y149">
            <v>0.002643575006349475</v>
          </cell>
          <cell r="Z149">
            <v>0.0022417116321935323</v>
          </cell>
          <cell r="AA149">
            <v>139924.62</v>
          </cell>
          <cell r="AB149">
            <v>147003.06999999998</v>
          </cell>
          <cell r="AC149">
            <v>0.0035915182147835956</v>
          </cell>
          <cell r="AD149">
            <v>0.0027861053723124236</v>
          </cell>
          <cell r="AE149">
            <v>16366.79</v>
          </cell>
          <cell r="AF149">
            <v>12888.98</v>
          </cell>
          <cell r="AG149">
            <v>0.0035914660682306535</v>
          </cell>
          <cell r="AH149">
            <v>0.002786054914108236</v>
          </cell>
          <cell r="AI149">
            <v>151</v>
          </cell>
          <cell r="AJ149">
            <v>9027</v>
          </cell>
          <cell r="AK149">
            <v>0.0018866555135445585</v>
          </cell>
          <cell r="AL149">
            <v>437.3214285714286</v>
          </cell>
          <cell r="AM149">
            <v>147</v>
          </cell>
          <cell r="AN149">
            <v>1132246.6199999999</v>
          </cell>
          <cell r="AO149">
            <v>0.0026939001627092137</v>
          </cell>
          <cell r="AP149">
            <v>406.2798201828219</v>
          </cell>
          <cell r="AQ149">
            <v>156.53206650831356</v>
          </cell>
          <cell r="AR149">
            <v>151.528384279476</v>
          </cell>
          <cell r="AS149">
            <v>142.1875</v>
          </cell>
          <cell r="AT149">
            <v>-31.91304347826087</v>
          </cell>
          <cell r="AU149">
            <v>31.600000000000005</v>
          </cell>
          <cell r="AV149">
            <v>-12.100139082058414</v>
          </cell>
          <cell r="AW149">
            <v>154.13793103448276</v>
          </cell>
          <cell r="AX149">
            <v>427.33812949640287</v>
          </cell>
          <cell r="AY149">
            <v>557.9439252336448</v>
          </cell>
          <cell r="AZ149">
            <v>-58.494921514312104</v>
          </cell>
          <cell r="BA149">
            <v>-24.517087667161963</v>
          </cell>
          <cell r="BB149">
            <v>16.763678696158312</v>
          </cell>
          <cell r="BC149">
            <v>-18.055555555555557</v>
          </cell>
          <cell r="BD149">
            <v>151</v>
          </cell>
          <cell r="BE149">
            <v>9027</v>
          </cell>
          <cell r="BF149">
            <v>0.0018866555135445585</v>
          </cell>
          <cell r="BG149">
            <v>147</v>
          </cell>
          <cell r="BH149">
            <v>1132246.6199999999</v>
          </cell>
          <cell r="BI149">
            <v>0.0026939001627092137</v>
          </cell>
          <cell r="BJ149">
            <v>145</v>
          </cell>
          <cell r="BK149">
            <v>140</v>
          </cell>
          <cell r="BL149">
            <v>143</v>
          </cell>
          <cell r="BM149">
            <v>141</v>
          </cell>
          <cell r="BN149">
            <v>137164.55</v>
          </cell>
          <cell r="BO149">
            <v>154475.03</v>
          </cell>
          <cell r="BP149">
            <v>576</v>
          </cell>
          <cell r="BQ149">
            <v>465</v>
          </cell>
          <cell r="BR149">
            <v>783</v>
          </cell>
          <cell r="BS149">
            <v>987</v>
          </cell>
          <cell r="BT149">
            <v>632</v>
          </cell>
          <cell r="BU149">
            <v>737</v>
          </cell>
          <cell r="BV149">
            <v>733</v>
          </cell>
          <cell r="BW149">
            <v>704</v>
          </cell>
          <cell r="BX149">
            <v>899</v>
          </cell>
          <cell r="BY149">
            <v>1016</v>
          </cell>
          <cell r="BZ149">
            <v>1003</v>
          </cell>
          <cell r="CA149">
            <v>154475.03</v>
          </cell>
          <cell r="CB149">
            <v>137164.55</v>
          </cell>
        </row>
        <row r="150">
          <cell r="B150" t="str">
            <v>Svensk Labb</v>
          </cell>
          <cell r="C150">
            <v>148</v>
          </cell>
          <cell r="D150">
            <v>1430421.7100000002</v>
          </cell>
          <cell r="E150">
            <v>0.002723341465353851</v>
          </cell>
          <cell r="F150">
            <v>66.886535328739</v>
          </cell>
          <cell r="G150">
            <v>133.54229655116262</v>
          </cell>
          <cell r="H150">
            <v>148</v>
          </cell>
          <cell r="I150">
            <v>1430421.7100000002</v>
          </cell>
          <cell r="J150">
            <v>0.002723341465353851</v>
          </cell>
          <cell r="K150">
            <v>66.886535328739</v>
          </cell>
          <cell r="L150">
            <v>133.54229655116262</v>
          </cell>
          <cell r="M150">
            <v>158</v>
          </cell>
          <cell r="N150">
            <v>5355</v>
          </cell>
          <cell r="O150">
            <v>0.0010677697722074205</v>
          </cell>
          <cell r="P150">
            <v>45.24003254678601</v>
          </cell>
          <cell r="Q150">
            <v>138.5655652997228</v>
          </cell>
          <cell r="R150">
            <v>158</v>
          </cell>
          <cell r="S150">
            <v>5355</v>
          </cell>
          <cell r="T150">
            <v>0.0010677697722074205</v>
          </cell>
          <cell r="U150">
            <v>45.24003254678601</v>
          </cell>
          <cell r="V150">
            <v>138.5655652997228</v>
          </cell>
          <cell r="W150">
            <v>411</v>
          </cell>
          <cell r="X150">
            <v>453</v>
          </cell>
          <cell r="Y150">
            <v>0.0010060271551941059</v>
          </cell>
          <cell r="Z150">
            <v>0.001147452394783808</v>
          </cell>
          <cell r="AA150">
            <v>100806.8</v>
          </cell>
          <cell r="AB150">
            <v>140895.82</v>
          </cell>
          <cell r="AC150">
            <v>0.0025874607225951154</v>
          </cell>
          <cell r="AD150">
            <v>0.002670356483292249</v>
          </cell>
          <cell r="AE150">
            <v>11791.32</v>
          </cell>
          <cell r="AF150">
            <v>12353.72</v>
          </cell>
          <cell r="AG150">
            <v>0.0025874423561156137</v>
          </cell>
          <cell r="AH150">
            <v>0.0026703542338895087</v>
          </cell>
          <cell r="AI150">
            <v>165</v>
          </cell>
          <cell r="AJ150">
            <v>3687</v>
          </cell>
          <cell r="AK150">
            <v>0.0007705881110489407</v>
          </cell>
          <cell r="AL150">
            <v>753.4722222222222</v>
          </cell>
          <cell r="AM150">
            <v>153</v>
          </cell>
          <cell r="AN150">
            <v>857122.2999999999</v>
          </cell>
          <cell r="AO150">
            <v>0.0020393100430997056</v>
          </cell>
          <cell r="AP150">
            <v>774.8480334293283</v>
          </cell>
          <cell r="AQ150">
            <v>236.88524590163934</v>
          </cell>
          <cell r="AR150">
            <v>208.7719298245614</v>
          </cell>
          <cell r="AS150">
            <v>77.85714285714285</v>
          </cell>
          <cell r="AT150">
            <v>44.89795918367348</v>
          </cell>
          <cell r="AU150">
            <v>96.17021276595746</v>
          </cell>
          <cell r="AV150">
            <v>70.87719298245614</v>
          </cell>
          <cell r="AW150">
            <v>77.14285714285714</v>
          </cell>
          <cell r="AX150">
            <v>46.52278177458034</v>
          </cell>
          <cell r="AY150">
            <v>17.59259259259258</v>
          </cell>
          <cell r="AZ150">
            <v>35.92964824120604</v>
          </cell>
          <cell r="BA150">
            <v>13.023255813953494</v>
          </cell>
          <cell r="BB150">
            <v>22.349570200573066</v>
          </cell>
          <cell r="BC150">
            <v>10.21897810218979</v>
          </cell>
          <cell r="BD150">
            <v>165</v>
          </cell>
          <cell r="BE150">
            <v>3687</v>
          </cell>
          <cell r="BF150">
            <v>0.0007705881110489407</v>
          </cell>
          <cell r="BG150">
            <v>153</v>
          </cell>
          <cell r="BH150">
            <v>857122.2999999999</v>
          </cell>
          <cell r="BI150">
            <v>0.0020393100430997056</v>
          </cell>
          <cell r="BJ150">
            <v>159</v>
          </cell>
          <cell r="BK150">
            <v>152</v>
          </cell>
          <cell r="BL150">
            <v>151</v>
          </cell>
          <cell r="BM150">
            <v>143</v>
          </cell>
          <cell r="BN150">
            <v>104054.78000000001</v>
          </cell>
          <cell r="BO150">
            <v>153808.88999999998</v>
          </cell>
          <cell r="BP150">
            <v>352</v>
          </cell>
          <cell r="BQ150">
            <v>249</v>
          </cell>
          <cell r="BR150">
            <v>284</v>
          </cell>
          <cell r="BS150">
            <v>461</v>
          </cell>
          <cell r="BT150">
            <v>487</v>
          </cell>
          <cell r="BU150">
            <v>496</v>
          </cell>
          <cell r="BV150">
            <v>611</v>
          </cell>
          <cell r="BW150">
            <v>508</v>
          </cell>
          <cell r="BX150">
            <v>541</v>
          </cell>
          <cell r="BY150">
            <v>486</v>
          </cell>
          <cell r="BZ150">
            <v>427</v>
          </cell>
          <cell r="CA150">
            <v>153808.88999999998</v>
          </cell>
          <cell r="CB150">
            <v>104054.78000000001</v>
          </cell>
        </row>
        <row r="151">
          <cell r="B151" t="str">
            <v>Asofarma</v>
          </cell>
          <cell r="C151">
            <v>149</v>
          </cell>
          <cell r="D151">
            <v>1412354.4500000002</v>
          </cell>
          <cell r="E151">
            <v>0.0026889436944172443</v>
          </cell>
          <cell r="F151">
            <v>63.92521607453949</v>
          </cell>
          <cell r="G151">
            <v>131.17265436734004</v>
          </cell>
          <cell r="H151">
            <v>149</v>
          </cell>
          <cell r="I151">
            <v>1412354.4500000002</v>
          </cell>
          <cell r="J151">
            <v>0.0026889436944172443</v>
          </cell>
          <cell r="K151">
            <v>63.92521607453949</v>
          </cell>
          <cell r="L151">
            <v>131.17265436734004</v>
          </cell>
          <cell r="M151">
            <v>137</v>
          </cell>
          <cell r="N151">
            <v>22348</v>
          </cell>
          <cell r="O151">
            <v>0.004456119303322396</v>
          </cell>
          <cell r="P151">
            <v>42.65287884590834</v>
          </cell>
          <cell r="Q151">
            <v>136.0973035622855</v>
          </cell>
          <cell r="R151">
            <v>137</v>
          </cell>
          <cell r="S151">
            <v>22348</v>
          </cell>
          <cell r="T151">
            <v>0.004456119303322396</v>
          </cell>
          <cell r="U151">
            <v>42.65287884590834</v>
          </cell>
          <cell r="V151">
            <v>136.0973035622855</v>
          </cell>
          <cell r="W151">
            <v>1631</v>
          </cell>
          <cell r="X151">
            <v>1220</v>
          </cell>
          <cell r="Y151">
            <v>0.0039922878105148095</v>
          </cell>
          <cell r="Z151">
            <v>0.0030902691426848697</v>
          </cell>
          <cell r="AA151">
            <v>90781.01</v>
          </cell>
          <cell r="AB151">
            <v>84659.28</v>
          </cell>
          <cell r="AC151">
            <v>0.0023301235405995863</v>
          </cell>
          <cell r="AD151">
            <v>0.0016045221016411546</v>
          </cell>
          <cell r="AE151">
            <v>10618.6</v>
          </cell>
          <cell r="AF151">
            <v>7422.8099999999995</v>
          </cell>
          <cell r="AG151">
            <v>0.002330105145365341</v>
          </cell>
          <cell r="AH151">
            <v>0.0016044990586525666</v>
          </cell>
          <cell r="AI151">
            <v>143</v>
          </cell>
          <cell r="AJ151">
            <v>15666</v>
          </cell>
          <cell r="AK151">
            <v>0.0032742157167596157</v>
          </cell>
          <cell r="AL151">
            <v>-46.70159561800429</v>
          </cell>
          <cell r="AM151">
            <v>152</v>
          </cell>
          <cell r="AN151">
            <v>861584.6200000001</v>
          </cell>
          <cell r="AO151">
            <v>0.0020499270273871576</v>
          </cell>
          <cell r="AP151">
            <v>-41.457801107740636</v>
          </cell>
          <cell r="AQ151">
            <v>-35.762111067349345</v>
          </cell>
          <cell r="AR151">
            <v>-41.12054329371817</v>
          </cell>
          <cell r="AS151">
            <v>-36.004691164972634</v>
          </cell>
          <cell r="AT151">
            <v>-32.61834319526628</v>
          </cell>
          <cell r="AU151">
            <v>128.68663594470044</v>
          </cell>
          <cell r="AV151">
            <v>2093.1818181818185</v>
          </cell>
          <cell r="AW151">
            <v>12700</v>
          </cell>
          <cell r="AX151">
            <v>74200</v>
          </cell>
          <cell r="AY151">
            <v>213.45852895148673</v>
          </cell>
          <cell r="AZ151">
            <v>37.77628935030142</v>
          </cell>
          <cell r="BA151">
            <v>40.41487839771101</v>
          </cell>
          <cell r="BB151">
            <v>39.577039274924466</v>
          </cell>
          <cell r="BC151">
            <v>-25.199264255058253</v>
          </cell>
          <cell r="BD151">
            <v>143</v>
          </cell>
          <cell r="BE151">
            <v>15666</v>
          </cell>
          <cell r="BF151">
            <v>0.0032742157167596157</v>
          </cell>
          <cell r="BG151">
            <v>152</v>
          </cell>
          <cell r="BH151">
            <v>861584.6200000001</v>
          </cell>
          <cell r="BI151">
            <v>0.0020499270273871576</v>
          </cell>
          <cell r="BJ151">
            <v>138</v>
          </cell>
          <cell r="BK151">
            <v>155</v>
          </cell>
          <cell r="BL151">
            <v>138</v>
          </cell>
          <cell r="BM151">
            <v>148</v>
          </cell>
          <cell r="BN151">
            <v>108161.3</v>
          </cell>
          <cell r="BO151">
            <v>153508.04</v>
          </cell>
          <cell r="BP151">
            <v>1734</v>
          </cell>
          <cell r="BQ151">
            <v>1637</v>
          </cell>
          <cell r="BR151">
            <v>1822</v>
          </cell>
          <cell r="BS151">
            <v>1985</v>
          </cell>
          <cell r="BT151">
            <v>1930</v>
          </cell>
          <cell r="BU151">
            <v>1920</v>
          </cell>
          <cell r="BV151">
            <v>2229</v>
          </cell>
          <cell r="BW151">
            <v>2003</v>
          </cell>
          <cell r="BX151">
            <v>2057</v>
          </cell>
          <cell r="BY151">
            <v>1963</v>
          </cell>
          <cell r="BZ151">
            <v>1848</v>
          </cell>
          <cell r="CA151">
            <v>153508.04</v>
          </cell>
          <cell r="CB151">
            <v>108161.3</v>
          </cell>
        </row>
        <row r="152">
          <cell r="B152" t="str">
            <v>Rivero</v>
          </cell>
          <cell r="C152">
            <v>150</v>
          </cell>
          <cell r="D152">
            <v>1354241.47</v>
          </cell>
          <cell r="E152">
            <v>0.0025783039530019106</v>
          </cell>
          <cell r="F152">
            <v>89.4222653753206</v>
          </cell>
          <cell r="G152">
            <v>151.57534600568803</v>
          </cell>
          <cell r="H152">
            <v>150</v>
          </cell>
          <cell r="I152">
            <v>1354241.47</v>
          </cell>
          <cell r="J152">
            <v>0.0025783039530019106</v>
          </cell>
          <cell r="K152">
            <v>89.4222653753206</v>
          </cell>
          <cell r="L152">
            <v>151.57534600568803</v>
          </cell>
          <cell r="M152">
            <v>120</v>
          </cell>
          <cell r="N152">
            <v>52059</v>
          </cell>
          <cell r="O152">
            <v>0.010380397118832138</v>
          </cell>
          <cell r="P152">
            <v>63.414634146341456</v>
          </cell>
          <cell r="Q152">
            <v>155.9049578940367</v>
          </cell>
          <cell r="R152">
            <v>120</v>
          </cell>
          <cell r="S152">
            <v>52059</v>
          </cell>
          <cell r="T152">
            <v>0.010380397118832138</v>
          </cell>
          <cell r="U152">
            <v>63.414634146341456</v>
          </cell>
          <cell r="V152">
            <v>155.9049578940367</v>
          </cell>
          <cell r="W152">
            <v>4330</v>
          </cell>
          <cell r="X152">
            <v>1565</v>
          </cell>
          <cell r="Y152">
            <v>0.010598777571752989</v>
          </cell>
          <cell r="Z152">
            <v>0.003964156728116246</v>
          </cell>
          <cell r="AA152">
            <v>92507.93</v>
          </cell>
          <cell r="AB152">
            <v>49284.39</v>
          </cell>
          <cell r="AC152">
            <v>0.002374449297106726</v>
          </cell>
          <cell r="AD152">
            <v>0.0009340723547483784</v>
          </cell>
          <cell r="AE152">
            <v>10820.560000000001</v>
          </cell>
          <cell r="AF152">
            <v>4321.0199999999995</v>
          </cell>
          <cell r="AG152">
            <v>0.0023744224786444914</v>
          </cell>
          <cell r="AH152">
            <v>0.0009340226305696781</v>
          </cell>
          <cell r="AI152">
            <v>132</v>
          </cell>
          <cell r="AJ152">
            <v>31857</v>
          </cell>
          <cell r="AK152">
            <v>0.006658157161292677</v>
          </cell>
          <cell r="AL152">
            <v>9.946505608283008</v>
          </cell>
          <cell r="AM152">
            <v>159</v>
          </cell>
          <cell r="AN152">
            <v>714932.5700000001</v>
          </cell>
          <cell r="AO152">
            <v>0.001701004827595879</v>
          </cell>
          <cell r="AP152">
            <v>35.61680908659894</v>
          </cell>
          <cell r="AQ152">
            <v>42.434210526315795</v>
          </cell>
          <cell r="AR152">
            <v>29.260884238947014</v>
          </cell>
          <cell r="AS152">
            <v>139.4201424211597</v>
          </cell>
          <cell r="AT152">
            <v>94.17971409121853</v>
          </cell>
          <cell r="AU152">
            <v>29.910269192422724</v>
          </cell>
          <cell r="AV152">
            <v>82.63386396526772</v>
          </cell>
          <cell r="AW152">
            <v>184.0717299578059</v>
          </cell>
          <cell r="AX152">
            <v>220.86874409820587</v>
          </cell>
          <cell r="AY152">
            <v>238.2775119617225</v>
          </cell>
          <cell r="AZ152">
            <v>167.91707798617966</v>
          </cell>
          <cell r="BA152">
            <v>3.182125930941093</v>
          </cell>
          <cell r="BB152">
            <v>-58.520118822576286</v>
          </cell>
          <cell r="BC152">
            <v>-63.85681293302541</v>
          </cell>
          <cell r="BD152">
            <v>132</v>
          </cell>
          <cell r="BE152">
            <v>31857</v>
          </cell>
          <cell r="BF152">
            <v>0.006658157161292677</v>
          </cell>
          <cell r="BG152">
            <v>159</v>
          </cell>
          <cell r="BH152">
            <v>714932.5700000001</v>
          </cell>
          <cell r="BI152">
            <v>0.001701004827595879</v>
          </cell>
          <cell r="BJ152">
            <v>116</v>
          </cell>
          <cell r="BK152">
            <v>154</v>
          </cell>
          <cell r="BL152">
            <v>137</v>
          </cell>
          <cell r="BM152">
            <v>151</v>
          </cell>
          <cell r="BN152">
            <v>87570.48</v>
          </cell>
          <cell r="BO152">
            <v>147974.91999999998</v>
          </cell>
          <cell r="BP152">
            <v>3830</v>
          </cell>
          <cell r="BQ152">
            <v>4707</v>
          </cell>
          <cell r="BR152">
            <v>5705</v>
          </cell>
          <cell r="BS152">
            <v>3909</v>
          </cell>
          <cell r="BT152">
            <v>3786</v>
          </cell>
          <cell r="BU152">
            <v>5386</v>
          </cell>
          <cell r="BV152">
            <v>6796</v>
          </cell>
          <cell r="BW152">
            <v>6363</v>
          </cell>
          <cell r="BX152">
            <v>5428</v>
          </cell>
          <cell r="BY152">
            <v>3048</v>
          </cell>
          <cell r="BZ152">
            <v>1536</v>
          </cell>
          <cell r="CA152">
            <v>147974.91999999998</v>
          </cell>
          <cell r="CB152">
            <v>87570.48</v>
          </cell>
        </row>
        <row r="153">
          <cell r="B153" t="str">
            <v>Northia</v>
          </cell>
          <cell r="C153">
            <v>151</v>
          </cell>
          <cell r="D153">
            <v>1209334.86</v>
          </cell>
          <cell r="E153">
            <v>0.0023024201511426265</v>
          </cell>
          <cell r="F153">
            <v>-52.1268759168193</v>
          </cell>
          <cell r="G153">
            <v>38.30798524610384</v>
          </cell>
          <cell r="H153">
            <v>151</v>
          </cell>
          <cell r="I153">
            <v>1209334.86</v>
          </cell>
          <cell r="J153">
            <v>0.0023024201511426265</v>
          </cell>
          <cell r="K153">
            <v>-52.1268759168193</v>
          </cell>
          <cell r="L153">
            <v>38.30798524610384</v>
          </cell>
          <cell r="M153">
            <v>144</v>
          </cell>
          <cell r="N153">
            <v>13278</v>
          </cell>
          <cell r="O153">
            <v>0.002647590482795542</v>
          </cell>
          <cell r="P153">
            <v>-70.99290005461496</v>
          </cell>
          <cell r="Q153">
            <v>27.67408634629076</v>
          </cell>
          <cell r="R153">
            <v>144</v>
          </cell>
          <cell r="S153">
            <v>13278</v>
          </cell>
          <cell r="T153">
            <v>0.002647590482795542</v>
          </cell>
          <cell r="U153">
            <v>-70.99290005461496</v>
          </cell>
          <cell r="V153">
            <v>27.67408634629076</v>
          </cell>
          <cell r="W153">
            <v>2259</v>
          </cell>
          <cell r="X153">
            <v>334</v>
          </cell>
          <cell r="Y153">
            <v>0.00552947772161432</v>
          </cell>
          <cell r="Z153">
            <v>0.000846024502997333</v>
          </cell>
          <cell r="AA153">
            <v>184706.84000000003</v>
          </cell>
          <cell r="AB153">
            <v>40560.46000000001</v>
          </cell>
          <cell r="AC153">
            <v>0.004740966816669714</v>
          </cell>
          <cell r="AD153">
            <v>0.0007687303095742368</v>
          </cell>
          <cell r="AE153">
            <v>21604.540000000005</v>
          </cell>
          <cell r="AF153">
            <v>3556.0800000000004</v>
          </cell>
          <cell r="AG153">
            <v>0.004740817981395979</v>
          </cell>
          <cell r="AH153">
            <v>0.0007686748027355166</v>
          </cell>
          <cell r="AI153">
            <v>120</v>
          </cell>
          <cell r="AJ153">
            <v>45775</v>
          </cell>
          <cell r="AK153">
            <v>0.009567038454913279</v>
          </cell>
          <cell r="AL153">
            <v>-53.93200756813332</v>
          </cell>
          <cell r="AM153">
            <v>129</v>
          </cell>
          <cell r="AN153">
            <v>2526124.8</v>
          </cell>
          <cell r="AO153">
            <v>0.006010287767292059</v>
          </cell>
          <cell r="AP153">
            <v>-8.310301911382778</v>
          </cell>
          <cell r="AQ153">
            <v>-46.82203389830508</v>
          </cell>
          <cell r="AR153">
            <v>-65.12629723908361</v>
          </cell>
          <cell r="AS153">
            <v>-63.37412587412587</v>
          </cell>
          <cell r="AT153">
            <v>-72.66058328860261</v>
          </cell>
          <cell r="AU153">
            <v>-73.77654662973224</v>
          </cell>
          <cell r="AV153">
            <v>-73.35158567191422</v>
          </cell>
          <cell r="AW153">
            <v>-72.65987025023169</v>
          </cell>
          <cell r="AX153">
            <v>-69.33227764581684</v>
          </cell>
          <cell r="AY153">
            <v>-73.0019768426998</v>
          </cell>
          <cell r="AZ153">
            <v>-73.54788069073783</v>
          </cell>
          <cell r="BA153">
            <v>-63.00439472632841</v>
          </cell>
          <cell r="BB153">
            <v>-72.9559748427673</v>
          </cell>
          <cell r="BC153">
            <v>-85.21469676848163</v>
          </cell>
          <cell r="BD153">
            <v>120</v>
          </cell>
          <cell r="BE153">
            <v>45775</v>
          </cell>
          <cell r="BF153">
            <v>0.009567038454913279</v>
          </cell>
          <cell r="BG153">
            <v>129</v>
          </cell>
          <cell r="BH153">
            <v>2526124.8</v>
          </cell>
          <cell r="BI153">
            <v>0.006010287767292059</v>
          </cell>
          <cell r="BJ153">
            <v>133</v>
          </cell>
          <cell r="BK153">
            <v>132</v>
          </cell>
          <cell r="BL153">
            <v>157</v>
          </cell>
          <cell r="BM153">
            <v>155</v>
          </cell>
          <cell r="BN153">
            <v>313167.51</v>
          </cell>
          <cell r="BO153">
            <v>134004.12000000002</v>
          </cell>
          <cell r="BP153">
            <v>1781</v>
          </cell>
          <cell r="BQ153">
            <v>1676</v>
          </cell>
          <cell r="BR153">
            <v>1528</v>
          </cell>
          <cell r="BS153">
            <v>1420</v>
          </cell>
          <cell r="BT153">
            <v>1168</v>
          </cell>
          <cell r="BU153">
            <v>1180</v>
          </cell>
          <cell r="BV153">
            <v>1162</v>
          </cell>
          <cell r="BW153">
            <v>956</v>
          </cell>
          <cell r="BX153">
            <v>674</v>
          </cell>
          <cell r="BY153">
            <v>926</v>
          </cell>
          <cell r="BZ153">
            <v>473</v>
          </cell>
          <cell r="CA153">
            <v>134004.12000000002</v>
          </cell>
          <cell r="CB153">
            <v>313167.51</v>
          </cell>
        </row>
        <row r="154">
          <cell r="B154" t="str">
            <v>Futerman Interna</v>
          </cell>
          <cell r="C154">
            <v>152</v>
          </cell>
          <cell r="D154">
            <v>1045066.1299999999</v>
          </cell>
          <cell r="E154">
            <v>0.0019896733291791813</v>
          </cell>
          <cell r="F154">
            <v>11.942713337018883</v>
          </cell>
          <cell r="G154">
            <v>89.57635193124909</v>
          </cell>
          <cell r="H154">
            <v>152</v>
          </cell>
          <cell r="I154">
            <v>1045066.1299999999</v>
          </cell>
          <cell r="J154">
            <v>0.0019896733291791813</v>
          </cell>
          <cell r="K154">
            <v>11.942713337018883</v>
          </cell>
          <cell r="L154">
            <v>89.57635193124909</v>
          </cell>
          <cell r="M154">
            <v>155</v>
          </cell>
          <cell r="N154">
            <v>5840</v>
          </cell>
          <cell r="O154">
            <v>0.0011644772118938067</v>
          </cell>
          <cell r="P154">
            <v>-8.334641343588133</v>
          </cell>
          <cell r="Q154">
            <v>87.45290136544122</v>
          </cell>
          <cell r="R154">
            <v>155</v>
          </cell>
          <cell r="S154">
            <v>5840</v>
          </cell>
          <cell r="T154">
            <v>0.0011644772118938067</v>
          </cell>
          <cell r="U154">
            <v>-8.334641343588133</v>
          </cell>
          <cell r="V154">
            <v>87.45290136544122</v>
          </cell>
          <cell r="W154">
            <v>736</v>
          </cell>
          <cell r="X154">
            <v>621</v>
          </cell>
          <cell r="Y154">
            <v>0.0018015474117344572</v>
          </cell>
          <cell r="Z154">
            <v>0.0015729976537764787</v>
          </cell>
          <cell r="AA154">
            <v>125881.48000000001</v>
          </cell>
          <cell r="AB154">
            <v>116665.12</v>
          </cell>
          <cell r="AC154">
            <v>0.0032310656146424905</v>
          </cell>
          <cell r="AD154">
            <v>0.002211119248009403</v>
          </cell>
          <cell r="AE154">
            <v>14724.18</v>
          </cell>
          <cell r="AF154">
            <v>10228.99</v>
          </cell>
          <cell r="AG154">
            <v>0.0032310179853545142</v>
          </cell>
          <cell r="AH154">
            <v>0.002211077048444796</v>
          </cell>
          <cell r="AI154">
            <v>158</v>
          </cell>
          <cell r="AJ154">
            <v>6371</v>
          </cell>
          <cell r="AK154">
            <v>0.0013315478317040413</v>
          </cell>
          <cell r="AL154">
            <v>-20.916087388282023</v>
          </cell>
          <cell r="AM154">
            <v>149</v>
          </cell>
          <cell r="AN154">
            <v>933572.27</v>
          </cell>
          <cell r="AO154">
            <v>0.0022212037957364894</v>
          </cell>
          <cell r="AP154">
            <v>-6.295700708812369</v>
          </cell>
          <cell r="AQ154">
            <v>-21.95121951219512</v>
          </cell>
          <cell r="AR154">
            <v>0.1718213058419238</v>
          </cell>
          <cell r="AS154">
            <v>-9.740259740259738</v>
          </cell>
          <cell r="AT154">
            <v>45.57823129251701</v>
          </cell>
          <cell r="AU154">
            <v>11.379310344827577</v>
          </cell>
          <cell r="AV154">
            <v>-6.5068493150684965</v>
          </cell>
          <cell r="AW154">
            <v>-3.300330033003296</v>
          </cell>
          <cell r="AX154">
            <v>0</v>
          </cell>
          <cell r="AY154">
            <v>-8.510638297872342</v>
          </cell>
          <cell r="AZ154">
            <v>-11.757575757575756</v>
          </cell>
          <cell r="BA154">
            <v>-25.59808612440191</v>
          </cell>
          <cell r="BB154">
            <v>-18.023255813953487</v>
          </cell>
          <cell r="BC154">
            <v>-15.625</v>
          </cell>
          <cell r="BD154">
            <v>158</v>
          </cell>
          <cell r="BE154">
            <v>6371</v>
          </cell>
          <cell r="BF154">
            <v>0.0013315478317040413</v>
          </cell>
          <cell r="BG154">
            <v>149</v>
          </cell>
          <cell r="BH154">
            <v>933572.27</v>
          </cell>
          <cell r="BI154">
            <v>0.0022212037957364894</v>
          </cell>
          <cell r="BJ154">
            <v>151</v>
          </cell>
          <cell r="BK154">
            <v>143</v>
          </cell>
          <cell r="BL154">
            <v>147</v>
          </cell>
          <cell r="BM154">
            <v>146</v>
          </cell>
          <cell r="BN154">
            <v>113753.46</v>
          </cell>
          <cell r="BO154">
            <v>111915.72</v>
          </cell>
          <cell r="BP154">
            <v>583</v>
          </cell>
          <cell r="BQ154">
            <v>417</v>
          </cell>
          <cell r="BR154">
            <v>428</v>
          </cell>
          <cell r="BS154">
            <v>323</v>
          </cell>
          <cell r="BT154">
            <v>273</v>
          </cell>
          <cell r="BU154">
            <v>293</v>
          </cell>
          <cell r="BV154">
            <v>374</v>
          </cell>
          <cell r="BW154">
            <v>473</v>
          </cell>
          <cell r="BX154">
            <v>728</v>
          </cell>
          <cell r="BY154">
            <v>622</v>
          </cell>
          <cell r="BZ154">
            <v>705</v>
          </cell>
          <cell r="CA154">
            <v>111915.72</v>
          </cell>
          <cell r="CB154">
            <v>113753.46</v>
          </cell>
        </row>
        <row r="155">
          <cell r="B155" t="str">
            <v>Pierre Fabre Dermo</v>
          </cell>
          <cell r="C155">
            <v>153</v>
          </cell>
          <cell r="D155">
            <v>997785.44</v>
          </cell>
          <cell r="E155">
            <v>0.001899656893685105</v>
          </cell>
          <cell r="F155">
            <v>-16.367167406490267</v>
          </cell>
          <cell r="G155">
            <v>66.92283778086751</v>
          </cell>
          <cell r="H155">
            <v>153</v>
          </cell>
          <cell r="I155">
            <v>997785.44</v>
          </cell>
          <cell r="J155">
            <v>0.001899656893685105</v>
          </cell>
          <cell r="K155">
            <v>-16.367167406490267</v>
          </cell>
          <cell r="L155">
            <v>66.92283778086751</v>
          </cell>
          <cell r="M155">
            <v>159</v>
          </cell>
          <cell r="N155">
            <v>5320</v>
          </cell>
          <cell r="O155">
            <v>0.001060790884807372</v>
          </cell>
          <cell r="P155">
            <v>-16.627487854568244</v>
          </cell>
          <cell r="Q155">
            <v>79.54115042055189</v>
          </cell>
          <cell r="R155">
            <v>159</v>
          </cell>
          <cell r="S155">
            <v>5320</v>
          </cell>
          <cell r="T155">
            <v>0.001060790884807372</v>
          </cell>
          <cell r="U155">
            <v>-16.627487854568244</v>
          </cell>
          <cell r="V155">
            <v>79.54115042055189</v>
          </cell>
          <cell r="W155">
            <v>669</v>
          </cell>
          <cell r="X155">
            <v>285</v>
          </cell>
          <cell r="Y155">
            <v>0.0016375478511553695</v>
          </cell>
          <cell r="Z155">
            <v>0.0007219071357911376</v>
          </cell>
          <cell r="AA155">
            <v>123805.25999999998</v>
          </cell>
          <cell r="AB155">
            <v>49035.560000000005</v>
          </cell>
          <cell r="AC155">
            <v>0.0031777741928190966</v>
          </cell>
          <cell r="AD155">
            <v>0.0009293563539206918</v>
          </cell>
          <cell r="AE155">
            <v>14481.38</v>
          </cell>
          <cell r="AF155">
            <v>4299.33</v>
          </cell>
          <cell r="AG155">
            <v>0.003177738878005645</v>
          </cell>
          <cell r="AH155">
            <v>0.0009293341656106972</v>
          </cell>
          <cell r="AI155">
            <v>157</v>
          </cell>
          <cell r="AJ155">
            <v>6381</v>
          </cell>
          <cell r="AK155">
            <v>0.0013336378455663929</v>
          </cell>
          <cell r="AL155">
            <v>50.886734452589266</v>
          </cell>
          <cell r="AM155">
            <v>146</v>
          </cell>
          <cell r="AN155">
            <v>1193054.7000000002</v>
          </cell>
          <cell r="AO155">
            <v>0.002838577915517198</v>
          </cell>
          <cell r="AP155">
            <v>98.30964157051045</v>
          </cell>
          <cell r="AQ155">
            <v>136.3957597173145</v>
          </cell>
          <cell r="AR155">
            <v>111.5501519756839</v>
          </cell>
          <cell r="AS155">
            <v>127.72727272727273</v>
          </cell>
          <cell r="AT155">
            <v>162.0071684587814</v>
          </cell>
          <cell r="AU155">
            <v>167.0103092783505</v>
          </cell>
          <cell r="AV155">
            <v>75.59523809523809</v>
          </cell>
          <cell r="AW155">
            <v>-85.45176110260337</v>
          </cell>
          <cell r="AX155">
            <v>-24.754420432220037</v>
          </cell>
          <cell r="AY155">
            <v>74.86910994764398</v>
          </cell>
          <cell r="AZ155">
            <v>11.428571428571432</v>
          </cell>
          <cell r="BA155">
            <v>-92.66666666666666</v>
          </cell>
          <cell r="BB155">
            <v>-97.13679745493107</v>
          </cell>
          <cell r="BC155">
            <v>-57.399103139013455</v>
          </cell>
          <cell r="BD155">
            <v>157</v>
          </cell>
          <cell r="BE155">
            <v>6381</v>
          </cell>
          <cell r="BF155">
            <v>0.0013336378455663929</v>
          </cell>
          <cell r="BG155">
            <v>146</v>
          </cell>
          <cell r="BH155">
            <v>1193054.7000000002</v>
          </cell>
          <cell r="BI155">
            <v>0.002838577915517198</v>
          </cell>
          <cell r="BJ155">
            <v>155</v>
          </cell>
          <cell r="BK155">
            <v>144</v>
          </cell>
          <cell r="BL155">
            <v>159</v>
          </cell>
          <cell r="BM155">
            <v>152</v>
          </cell>
          <cell r="BN155">
            <v>144759.76</v>
          </cell>
          <cell r="BO155">
            <v>110325.93999999999</v>
          </cell>
          <cell r="BP155">
            <v>696</v>
          </cell>
          <cell r="BQ155">
            <v>501</v>
          </cell>
          <cell r="BR155">
            <v>731</v>
          </cell>
          <cell r="BS155">
            <v>777</v>
          </cell>
          <cell r="BT155">
            <v>590</v>
          </cell>
          <cell r="BU155">
            <v>95</v>
          </cell>
          <cell r="BV155">
            <v>383</v>
          </cell>
          <cell r="BW155">
            <v>668</v>
          </cell>
          <cell r="BX155">
            <v>468</v>
          </cell>
          <cell r="BY155">
            <v>99</v>
          </cell>
          <cell r="BZ155">
            <v>27</v>
          </cell>
          <cell r="CA155">
            <v>110325.93999999999</v>
          </cell>
          <cell r="CB155">
            <v>144759.76</v>
          </cell>
        </row>
        <row r="156">
          <cell r="B156" t="str">
            <v>Hemoderivados</v>
          </cell>
          <cell r="C156">
            <v>154</v>
          </cell>
          <cell r="D156">
            <v>794614.03</v>
          </cell>
          <cell r="E156">
            <v>0.0015128443043911355</v>
          </cell>
          <cell r="F156">
            <v>16.284987374169944</v>
          </cell>
          <cell r="G156">
            <v>93.05103157531614</v>
          </cell>
          <cell r="H156">
            <v>154</v>
          </cell>
          <cell r="I156">
            <v>794614.03</v>
          </cell>
          <cell r="J156">
            <v>0.0015128443043911355</v>
          </cell>
          <cell r="K156">
            <v>16.284987374169944</v>
          </cell>
          <cell r="L156">
            <v>93.05103157531614</v>
          </cell>
          <cell r="M156">
            <v>162</v>
          </cell>
          <cell r="N156">
            <v>5067</v>
          </cell>
          <cell r="O156">
            <v>0.0010103434987441642</v>
          </cell>
          <cell r="P156">
            <v>11.167178587099613</v>
          </cell>
          <cell r="Q156">
            <v>106.0585203238277</v>
          </cell>
          <cell r="R156">
            <v>162</v>
          </cell>
          <cell r="S156">
            <v>5067</v>
          </cell>
          <cell r="T156">
            <v>0.0010103434987441642</v>
          </cell>
          <cell r="U156">
            <v>11.167178587099613</v>
          </cell>
          <cell r="V156">
            <v>106.0585203238277</v>
          </cell>
          <cell r="W156">
            <v>224</v>
          </cell>
          <cell r="X156">
            <v>172</v>
          </cell>
          <cell r="Y156">
            <v>0.0005482970383539653</v>
          </cell>
          <cell r="Z156">
            <v>0.00043567728896868647</v>
          </cell>
          <cell r="AA156">
            <v>25972.59</v>
          </cell>
          <cell r="AB156">
            <v>24624.329999999998</v>
          </cell>
          <cell r="AC156">
            <v>0.0006666520164221726</v>
          </cell>
          <cell r="AD156">
            <v>0.000466697587353747</v>
          </cell>
          <cell r="AE156">
            <v>3037.98</v>
          </cell>
          <cell r="AF156">
            <v>2159.03</v>
          </cell>
          <cell r="AG156">
            <v>0.0006666427617121843</v>
          </cell>
          <cell r="AH156">
            <v>0.0004666914015854712</v>
          </cell>
          <cell r="AI156">
            <v>161</v>
          </cell>
          <cell r="AJ156">
            <v>4558</v>
          </cell>
          <cell r="AK156">
            <v>0.0009526283184597427</v>
          </cell>
          <cell r="AL156">
            <v>-18.242152466367713</v>
          </cell>
          <cell r="AM156">
            <v>160</v>
          </cell>
          <cell r="AN156">
            <v>683333.2899999999</v>
          </cell>
          <cell r="AO156">
            <v>0.0016258221738967278</v>
          </cell>
          <cell r="AP156">
            <v>23.120402229695003</v>
          </cell>
          <cell r="AQ156">
            <v>-40.26666666666666</v>
          </cell>
          <cell r="AR156">
            <v>-8.417508417508412</v>
          </cell>
          <cell r="AS156">
            <v>64.82084690553746</v>
          </cell>
          <cell r="AT156">
            <v>-42.61006289308176</v>
          </cell>
          <cell r="AU156">
            <v>37.258347978910365</v>
          </cell>
          <cell r="AV156">
            <v>-8.613445378151264</v>
          </cell>
          <cell r="AW156">
            <v>-5.524861878453036</v>
          </cell>
          <cell r="AX156">
            <v>66.50943396226414</v>
          </cell>
          <cell r="AY156">
            <v>13.705583756345185</v>
          </cell>
          <cell r="AZ156">
            <v>3.785488958990535</v>
          </cell>
          <cell r="BA156">
            <v>12.280701754385959</v>
          </cell>
          <cell r="BB156">
            <v>46.441947565543074</v>
          </cell>
          <cell r="BC156">
            <v>-23.214285714285708</v>
          </cell>
          <cell r="BD156">
            <v>161</v>
          </cell>
          <cell r="BE156">
            <v>4558</v>
          </cell>
          <cell r="BF156">
            <v>0.0009526283184597427</v>
          </cell>
          <cell r="BG156">
            <v>160</v>
          </cell>
          <cell r="BH156">
            <v>683333.2899999999</v>
          </cell>
          <cell r="BI156">
            <v>0.0016258221738967278</v>
          </cell>
          <cell r="BJ156">
            <v>172</v>
          </cell>
          <cell r="BK156">
            <v>166</v>
          </cell>
          <cell r="BL156">
            <v>165</v>
          </cell>
          <cell r="BM156">
            <v>162</v>
          </cell>
          <cell r="BN156">
            <v>84023.84999999999</v>
          </cell>
          <cell r="BO156">
            <v>86990.53</v>
          </cell>
          <cell r="BP156">
            <v>272</v>
          </cell>
          <cell r="BQ156">
            <v>506</v>
          </cell>
          <cell r="BR156">
            <v>365</v>
          </cell>
          <cell r="BS156">
            <v>781</v>
          </cell>
          <cell r="BT156">
            <v>435</v>
          </cell>
          <cell r="BU156">
            <v>342</v>
          </cell>
          <cell r="BV156">
            <v>706</v>
          </cell>
          <cell r="BW156">
            <v>448</v>
          </cell>
          <cell r="BX156">
            <v>329</v>
          </cell>
          <cell r="BY156">
            <v>320</v>
          </cell>
          <cell r="BZ156">
            <v>391</v>
          </cell>
          <cell r="CA156">
            <v>86990.53</v>
          </cell>
          <cell r="CB156">
            <v>84023.84999999999</v>
          </cell>
        </row>
        <row r="157">
          <cell r="B157" t="str">
            <v>Li Feng</v>
          </cell>
          <cell r="C157">
            <v>155</v>
          </cell>
          <cell r="D157">
            <v>746603.6700000002</v>
          </cell>
          <cell r="E157">
            <v>0.0014214386697866625</v>
          </cell>
          <cell r="F157">
            <v>-56.97984942249188</v>
          </cell>
          <cell r="G157">
            <v>34.42464483297311</v>
          </cell>
          <cell r="H157">
            <v>155</v>
          </cell>
          <cell r="I157">
            <v>746603.6700000002</v>
          </cell>
          <cell r="J157">
            <v>0.0014214386697866625</v>
          </cell>
          <cell r="K157">
            <v>-56.97984942249188</v>
          </cell>
          <cell r="L157">
            <v>34.42464483297311</v>
          </cell>
          <cell r="M157">
            <v>152</v>
          </cell>
          <cell r="N157">
            <v>8448</v>
          </cell>
          <cell r="O157">
            <v>0.0016845040215888493</v>
          </cell>
          <cell r="P157">
            <v>-54.53664836938974</v>
          </cell>
          <cell r="Q157">
            <v>43.374095341697796</v>
          </cell>
          <cell r="R157">
            <v>152</v>
          </cell>
          <cell r="S157">
            <v>8448</v>
          </cell>
          <cell r="T157">
            <v>0.0016845040215888493</v>
          </cell>
          <cell r="U157">
            <v>-54.53664836938974</v>
          </cell>
          <cell r="V157">
            <v>43.374095341697796</v>
          </cell>
          <cell r="W157">
            <v>2102</v>
          </cell>
          <cell r="X157">
            <v>404</v>
          </cell>
          <cell r="Y157">
            <v>0.005145180243839443</v>
          </cell>
          <cell r="Z157">
            <v>0.0010233350275776125</v>
          </cell>
          <cell r="AA157">
            <v>184768.99</v>
          </cell>
          <cell r="AB157">
            <v>41444</v>
          </cell>
          <cell r="AC157">
            <v>0.004742562053140955</v>
          </cell>
          <cell r="AD157">
            <v>0.0007854757798603533</v>
          </cell>
          <cell r="AE157">
            <v>21612.489999999998</v>
          </cell>
          <cell r="AF157">
            <v>3633.8</v>
          </cell>
          <cell r="AG157">
            <v>0.004742562499120126</v>
          </cell>
          <cell r="AH157">
            <v>0.0007854745951104363</v>
          </cell>
          <cell r="AI157">
            <v>141</v>
          </cell>
          <cell r="AJ157">
            <v>18582</v>
          </cell>
          <cell r="AK157">
            <v>0.003883663759021268</v>
          </cell>
          <cell r="AL157">
            <v>50.23041474654377</v>
          </cell>
          <cell r="AM157">
            <v>137</v>
          </cell>
          <cell r="AN157">
            <v>1735474.33</v>
          </cell>
          <cell r="AO157">
            <v>0.004129130966153527</v>
          </cell>
          <cell r="AP157">
            <v>97.25659471909634</v>
          </cell>
          <cell r="AQ157">
            <v>33.54510800508259</v>
          </cell>
          <cell r="AR157">
            <v>22.371495327102807</v>
          </cell>
          <cell r="AS157">
            <v>44.85125858123571</v>
          </cell>
          <cell r="AT157">
            <v>-57.18108831400534</v>
          </cell>
          <cell r="AU157">
            <v>-61.27527216174183</v>
          </cell>
          <cell r="AV157">
            <v>-22.7810650887574</v>
          </cell>
          <cell r="AW157">
            <v>-49.129746835443036</v>
          </cell>
          <cell r="AX157">
            <v>-37.3253493013972</v>
          </cell>
          <cell r="AY157">
            <v>-99.88066825775657</v>
          </cell>
          <cell r="AZ157">
            <v>0</v>
          </cell>
          <cell r="BA157">
            <v>0</v>
          </cell>
          <cell r="BB157">
            <v>-75.72922399559714</v>
          </cell>
          <cell r="BC157">
            <v>-80.7802093244529</v>
          </cell>
          <cell r="BD157">
            <v>141</v>
          </cell>
          <cell r="BE157">
            <v>18582</v>
          </cell>
          <cell r="BF157">
            <v>0.003883663759021268</v>
          </cell>
          <cell r="BG157">
            <v>137</v>
          </cell>
          <cell r="BH157">
            <v>1735474.33</v>
          </cell>
          <cell r="BI157">
            <v>0.004129130966153527</v>
          </cell>
          <cell r="BJ157">
            <v>134</v>
          </cell>
          <cell r="BK157">
            <v>131</v>
          </cell>
          <cell r="BL157">
            <v>154</v>
          </cell>
          <cell r="BM157">
            <v>154</v>
          </cell>
          <cell r="BN157">
            <v>213466.85</v>
          </cell>
          <cell r="BO157">
            <v>83339.88</v>
          </cell>
          <cell r="BP157">
            <v>2095</v>
          </cell>
          <cell r="BQ157">
            <v>1899</v>
          </cell>
          <cell r="BR157">
            <v>480</v>
          </cell>
          <cell r="BS157">
            <v>498</v>
          </cell>
          <cell r="BT157">
            <v>1044</v>
          </cell>
          <cell r="BU157">
            <v>643</v>
          </cell>
          <cell r="BV157">
            <v>942</v>
          </cell>
          <cell r="BW157">
            <v>2</v>
          </cell>
          <cell r="BZ157">
            <v>441</v>
          </cell>
          <cell r="CA157">
            <v>83339.88</v>
          </cell>
          <cell r="CB157">
            <v>213466.85</v>
          </cell>
        </row>
        <row r="158">
          <cell r="B158" t="str">
            <v>Varifarma</v>
          </cell>
          <cell r="C158">
            <v>156</v>
          </cell>
          <cell r="D158">
            <v>718909.3600000001</v>
          </cell>
          <cell r="E158">
            <v>0.0013687122169859958</v>
          </cell>
          <cell r="F158">
            <v>-9.293900502394703</v>
          </cell>
          <cell r="G158">
            <v>72.58285286016427</v>
          </cell>
          <cell r="H158">
            <v>156</v>
          </cell>
          <cell r="I158">
            <v>718909.3600000001</v>
          </cell>
          <cell r="J158">
            <v>0.0013687122169859958</v>
          </cell>
          <cell r="K158">
            <v>-9.293900502394703</v>
          </cell>
          <cell r="L158">
            <v>72.58285286016427</v>
          </cell>
          <cell r="M158">
            <v>179</v>
          </cell>
          <cell r="N158">
            <v>1209</v>
          </cell>
          <cell r="O158">
            <v>0.00024107071047596102</v>
          </cell>
          <cell r="P158">
            <v>-18.75</v>
          </cell>
          <cell r="Q158">
            <v>77.51617775888205</v>
          </cell>
          <cell r="R158">
            <v>179</v>
          </cell>
          <cell r="S158">
            <v>1209</v>
          </cell>
          <cell r="T158">
            <v>0.00024107071047596102</v>
          </cell>
          <cell r="U158">
            <v>-18.75</v>
          </cell>
          <cell r="V158">
            <v>77.51617775888205</v>
          </cell>
          <cell r="W158">
            <v>187</v>
          </cell>
          <cell r="X158">
            <v>81</v>
          </cell>
          <cell r="Y158">
            <v>0.00045773011684014064</v>
          </cell>
          <cell r="Z158">
            <v>0.00020517360701432328</v>
          </cell>
          <cell r="AA158">
            <v>98905.57</v>
          </cell>
          <cell r="AB158">
            <v>70393.38</v>
          </cell>
          <cell r="AC158">
            <v>0.002538660860387214</v>
          </cell>
          <cell r="AD158">
            <v>0.0013341447508084692</v>
          </cell>
          <cell r="AE158">
            <v>11569</v>
          </cell>
          <cell r="AF158">
            <v>6172.05</v>
          </cell>
          <cell r="AG158">
            <v>0.002538657301973107</v>
          </cell>
          <cell r="AH158">
            <v>0.0013341373974218086</v>
          </cell>
          <cell r="AI158">
            <v>177</v>
          </cell>
          <cell r="AJ158">
            <v>1488</v>
          </cell>
          <cell r="AK158">
            <v>0.00031099406271788</v>
          </cell>
          <cell r="AL158">
            <v>3.98322851153039</v>
          </cell>
          <cell r="AM158">
            <v>155</v>
          </cell>
          <cell r="AN158">
            <v>792570.0299999999</v>
          </cell>
          <cell r="AO158">
            <v>0.0018857239183239483</v>
          </cell>
          <cell r="AP158">
            <v>87.18936514473074</v>
          </cell>
          <cell r="AQ158">
            <v>146.0526315789474</v>
          </cell>
          <cell r="AR158">
            <v>32.40740740740742</v>
          </cell>
          <cell r="AS158">
            <v>81.60919540229885</v>
          </cell>
          <cell r="AT158">
            <v>2.3255813953488413</v>
          </cell>
          <cell r="AU158">
            <v>-22.699386503067487</v>
          </cell>
          <cell r="AV158">
            <v>-34.09090909090909</v>
          </cell>
          <cell r="AW158">
            <v>-13.076923076923075</v>
          </cell>
          <cell r="AX158">
            <v>-21.649484536082475</v>
          </cell>
          <cell r="AY158">
            <v>-7.792207792207795</v>
          </cell>
          <cell r="AZ158">
            <v>-40</v>
          </cell>
          <cell r="BA158">
            <v>-0.8620689655172376</v>
          </cell>
          <cell r="BB158">
            <v>-58.285714285714285</v>
          </cell>
          <cell r="BC158">
            <v>-56.68449197860963</v>
          </cell>
          <cell r="BD158">
            <v>177</v>
          </cell>
          <cell r="BE158">
            <v>1488</v>
          </cell>
          <cell r="BF158">
            <v>0.00031099406271788</v>
          </cell>
          <cell r="BG158">
            <v>155</v>
          </cell>
          <cell r="BH158">
            <v>792570.0299999999</v>
          </cell>
          <cell r="BI158">
            <v>0.0018857239183239483</v>
          </cell>
          <cell r="BJ158">
            <v>175</v>
          </cell>
          <cell r="BK158">
            <v>153</v>
          </cell>
          <cell r="BL158">
            <v>172</v>
          </cell>
          <cell r="BM158">
            <v>150</v>
          </cell>
          <cell r="BN158">
            <v>97112.98999999999</v>
          </cell>
          <cell r="BO158">
            <v>78025.1</v>
          </cell>
          <cell r="BP158">
            <v>143</v>
          </cell>
          <cell r="BQ158">
            <v>158</v>
          </cell>
          <cell r="BR158">
            <v>88</v>
          </cell>
          <cell r="BS158">
            <v>126</v>
          </cell>
          <cell r="BT158">
            <v>87</v>
          </cell>
          <cell r="BU158">
            <v>113</v>
          </cell>
          <cell r="BV158">
            <v>76</v>
          </cell>
          <cell r="BW158">
            <v>71</v>
          </cell>
          <cell r="BX158">
            <v>78</v>
          </cell>
          <cell r="BY158">
            <v>115</v>
          </cell>
          <cell r="BZ158">
            <v>73</v>
          </cell>
          <cell r="CA158">
            <v>78025.1</v>
          </cell>
          <cell r="CB158">
            <v>97112.98999999999</v>
          </cell>
        </row>
        <row r="159">
          <cell r="B159" t="str">
            <v>Penn Pharmaceutica</v>
          </cell>
          <cell r="C159">
            <v>157</v>
          </cell>
          <cell r="D159">
            <v>676924.49</v>
          </cell>
          <cell r="E159">
            <v>0.0012887783509175823</v>
          </cell>
          <cell r="F159">
            <v>-74.0711554449584</v>
          </cell>
          <cell r="G159">
            <v>20.7482134012646</v>
          </cell>
          <cell r="H159">
            <v>157</v>
          </cell>
          <cell r="I159">
            <v>676924.49</v>
          </cell>
          <cell r="J159">
            <v>0.0012887783509175823</v>
          </cell>
          <cell r="K159">
            <v>-74.0711554449584</v>
          </cell>
          <cell r="L159">
            <v>20.7482134012646</v>
          </cell>
          <cell r="M159">
            <v>163</v>
          </cell>
          <cell r="N159">
            <v>4918</v>
          </cell>
          <cell r="O159">
            <v>0.0009806333780982435</v>
          </cell>
          <cell r="P159">
            <v>-85.29657976560631</v>
          </cell>
          <cell r="Q159">
            <v>14.027728449880666</v>
          </cell>
          <cell r="R159">
            <v>163</v>
          </cell>
          <cell r="S159">
            <v>4918</v>
          </cell>
          <cell r="T159">
            <v>0.0009806333780982435</v>
          </cell>
          <cell r="U159">
            <v>-85.29657976560631</v>
          </cell>
          <cell r="V159">
            <v>14.027728449880666</v>
          </cell>
          <cell r="W159">
            <v>126</v>
          </cell>
          <cell r="X159">
            <v>669</v>
          </cell>
          <cell r="Y159">
            <v>0.0003084170840741055</v>
          </cell>
          <cell r="Z159">
            <v>0.00169458201348867</v>
          </cell>
          <cell r="AA159">
            <v>12523.580000000002</v>
          </cell>
          <cell r="AB159">
            <v>127510.73000000001</v>
          </cell>
          <cell r="AC159">
            <v>0.00032144926092562943</v>
          </cell>
          <cell r="AD159">
            <v>0.0024166728618693406</v>
          </cell>
          <cell r="AE159">
            <v>1464.81</v>
          </cell>
          <cell r="AF159">
            <v>11179.980000000001</v>
          </cell>
          <cell r="AG159">
            <v>0.00032143232798886905</v>
          </cell>
          <cell r="AH159">
            <v>0.002416641054500186</v>
          </cell>
          <cell r="AI159">
            <v>130</v>
          </cell>
          <cell r="AJ159">
            <v>33448</v>
          </cell>
          <cell r="AK159">
            <v>0.006990678366792777</v>
          </cell>
          <cell r="AL159">
            <v>-87.21367625921282</v>
          </cell>
          <cell r="AM159">
            <v>127</v>
          </cell>
          <cell r="AN159">
            <v>2610700.56</v>
          </cell>
          <cell r="AO159">
            <v>0.006211514822953533</v>
          </cell>
          <cell r="AP159">
            <v>-85.56916095589332</v>
          </cell>
          <cell r="AQ159">
            <v>-98.9794265349101</v>
          </cell>
          <cell r="AR159">
            <v>-98.00726632169989</v>
          </cell>
          <cell r="AS159">
            <v>-96.67001338688085</v>
          </cell>
          <cell r="AT159">
            <v>-94.33647973348141</v>
          </cell>
          <cell r="AU159">
            <v>-92.755368252057</v>
          </cell>
          <cell r="AV159">
            <v>-90.85225403093122</v>
          </cell>
          <cell r="AW159">
            <v>-77.03777335984095</v>
          </cell>
          <cell r="AX159">
            <v>-70.55961070559611</v>
          </cell>
          <cell r="AY159">
            <v>-16.013071895424837</v>
          </cell>
          <cell r="AZ159">
            <v>-2.444987775061125</v>
          </cell>
          <cell r="BA159">
            <v>52.67379679144386</v>
          </cell>
          <cell r="BB159">
            <v>210.6060606060606</v>
          </cell>
          <cell r="BC159">
            <v>430.9523809523809</v>
          </cell>
          <cell r="BD159">
            <v>130</v>
          </cell>
          <cell r="BE159">
            <v>33448</v>
          </cell>
          <cell r="BF159">
            <v>0.006990678366792777</v>
          </cell>
          <cell r="BG159">
            <v>127</v>
          </cell>
          <cell r="BH159">
            <v>2610700.56</v>
          </cell>
          <cell r="BI159">
            <v>0.006211514822953533</v>
          </cell>
          <cell r="BJ159">
            <v>180</v>
          </cell>
          <cell r="BK159">
            <v>172</v>
          </cell>
          <cell r="BL159">
            <v>146</v>
          </cell>
          <cell r="BM159">
            <v>145</v>
          </cell>
          <cell r="BN159">
            <v>339291.92000000004</v>
          </cell>
          <cell r="BO159">
            <v>70909.53</v>
          </cell>
          <cell r="BP159">
            <v>181</v>
          </cell>
          <cell r="BQ159">
            <v>199</v>
          </cell>
          <cell r="BR159">
            <v>306</v>
          </cell>
          <cell r="BS159">
            <v>361</v>
          </cell>
          <cell r="BT159">
            <v>278</v>
          </cell>
          <cell r="BU159">
            <v>462</v>
          </cell>
          <cell r="BV159">
            <v>363</v>
          </cell>
          <cell r="BW159">
            <v>514</v>
          </cell>
          <cell r="BX159">
            <v>399</v>
          </cell>
          <cell r="BY159">
            <v>571</v>
          </cell>
          <cell r="BZ159">
            <v>615</v>
          </cell>
          <cell r="CA159">
            <v>70909.53</v>
          </cell>
          <cell r="CB159">
            <v>339291.92000000004</v>
          </cell>
        </row>
        <row r="160">
          <cell r="B160" t="str">
            <v>B.Braun</v>
          </cell>
          <cell r="C160">
            <v>158</v>
          </cell>
          <cell r="D160">
            <v>672422.98</v>
          </cell>
          <cell r="E160">
            <v>0.0012802080469617614</v>
          </cell>
          <cell r="F160">
            <v>-72.730176434352</v>
          </cell>
          <cell r="G160">
            <v>21.821262322500417</v>
          </cell>
          <cell r="H160">
            <v>158</v>
          </cell>
          <cell r="I160">
            <v>672422.98</v>
          </cell>
          <cell r="J160">
            <v>0.0012802080469617614</v>
          </cell>
          <cell r="K160">
            <v>-72.730176434352</v>
          </cell>
          <cell r="L160">
            <v>21.821262322500417</v>
          </cell>
          <cell r="M160">
            <v>187</v>
          </cell>
          <cell r="N160">
            <v>572</v>
          </cell>
          <cell r="O160">
            <v>0.00011405495979507832</v>
          </cell>
          <cell r="P160">
            <v>-98.47099705960973</v>
          </cell>
          <cell r="Q160">
            <v>1.458738015029483</v>
          </cell>
          <cell r="R160">
            <v>187</v>
          </cell>
          <cell r="S160">
            <v>572</v>
          </cell>
          <cell r="T160">
            <v>0.00011405495979507832</v>
          </cell>
          <cell r="U160">
            <v>-98.47099705960973</v>
          </cell>
          <cell r="V160">
            <v>1.458738015029483</v>
          </cell>
          <cell r="W160">
            <v>191</v>
          </cell>
          <cell r="X160">
            <v>4</v>
          </cell>
          <cell r="Y160">
            <v>0.0004675211353821758</v>
          </cell>
          <cell r="Z160">
            <v>1.0132029976015965E-05</v>
          </cell>
          <cell r="AA160">
            <v>249954.53999999998</v>
          </cell>
          <cell r="AB160">
            <v>3401.71</v>
          </cell>
          <cell r="AC160">
            <v>0.0064157135697624525</v>
          </cell>
          <cell r="AD160">
            <v>6.447159577040735E-05</v>
          </cell>
          <cell r="AE160">
            <v>29237.32</v>
          </cell>
          <cell r="AF160">
            <v>298.26</v>
          </cell>
          <cell r="AG160">
            <v>0.006415726156809089</v>
          </cell>
          <cell r="AH160">
            <v>6.447125673885153E-05</v>
          </cell>
          <cell r="AI160">
            <v>126</v>
          </cell>
          <cell r="AJ160">
            <v>37410</v>
          </cell>
          <cell r="AK160">
            <v>0.007818741859056379</v>
          </cell>
          <cell r="AL160">
            <v>214.68707940780618</v>
          </cell>
          <cell r="AM160">
            <v>130</v>
          </cell>
          <cell r="AN160">
            <v>2465813.4599999995</v>
          </cell>
          <cell r="AO160">
            <v>0.005866791884178528</v>
          </cell>
          <cell r="AP160">
            <v>587.7463749802703</v>
          </cell>
          <cell r="AQ160">
            <v>208.06451612903226</v>
          </cell>
          <cell r="AS160">
            <v>-99.91653451297888</v>
          </cell>
          <cell r="AT160">
            <v>-99.74657881398885</v>
          </cell>
          <cell r="AU160">
            <v>-99.74804736709498</v>
          </cell>
          <cell r="AV160">
            <v>-62.42424242424243</v>
          </cell>
          <cell r="AW160">
            <v>-6.451612903225811</v>
          </cell>
          <cell r="AY160">
            <v>-65.70048309178745</v>
          </cell>
          <cell r="AZ160">
            <v>185.36585365853657</v>
          </cell>
          <cell r="BA160">
            <v>-94.21965317919076</v>
          </cell>
          <cell r="BC160">
            <v>-97.90575916230367</v>
          </cell>
          <cell r="BD160">
            <v>126</v>
          </cell>
          <cell r="BE160">
            <v>37410</v>
          </cell>
          <cell r="BF160">
            <v>0.007818741859056379</v>
          </cell>
          <cell r="BG160">
            <v>130</v>
          </cell>
          <cell r="BH160">
            <v>2465813.4599999995</v>
          </cell>
          <cell r="BI160">
            <v>0.005866791884178528</v>
          </cell>
          <cell r="BJ160">
            <v>174</v>
          </cell>
          <cell r="BK160">
            <v>125</v>
          </cell>
          <cell r="BL160">
            <v>200</v>
          </cell>
          <cell r="BM160">
            <v>182</v>
          </cell>
          <cell r="BN160">
            <v>303853.27999999997</v>
          </cell>
          <cell r="BO160">
            <v>73198.48000000001</v>
          </cell>
          <cell r="BP160">
            <v>40</v>
          </cell>
          <cell r="BQ160">
            <v>10</v>
          </cell>
          <cell r="BR160">
            <v>40</v>
          </cell>
          <cell r="BS160">
            <v>20</v>
          </cell>
          <cell r="BT160">
            <v>62</v>
          </cell>
          <cell r="BU160">
            <v>29</v>
          </cell>
          <cell r="BV160">
            <v>20</v>
          </cell>
          <cell r="BW160">
            <v>142</v>
          </cell>
          <cell r="BX160">
            <v>117</v>
          </cell>
          <cell r="BY160">
            <v>50</v>
          </cell>
          <cell r="BZ160">
            <v>38</v>
          </cell>
          <cell r="CA160">
            <v>73198.48000000001</v>
          </cell>
          <cell r="CB160">
            <v>303853.27999999997</v>
          </cell>
        </row>
        <row r="161">
          <cell r="B161" t="str">
            <v>Iraola</v>
          </cell>
          <cell r="C161">
            <v>159</v>
          </cell>
          <cell r="D161">
            <v>476811.57000000007</v>
          </cell>
          <cell r="E161">
            <v>0.0009077887385682018</v>
          </cell>
          <cell r="F161">
            <v>-22.08341506641409</v>
          </cell>
          <cell r="G161">
            <v>62.348706988004324</v>
          </cell>
          <cell r="H161">
            <v>159</v>
          </cell>
          <cell r="I161">
            <v>476811.57000000007</v>
          </cell>
          <cell r="J161">
            <v>0.0009077887385682018</v>
          </cell>
          <cell r="K161">
            <v>-22.08341506641409</v>
          </cell>
          <cell r="L161">
            <v>62.348706988004324</v>
          </cell>
          <cell r="M161">
            <v>121</v>
          </cell>
          <cell r="N161">
            <v>51880</v>
          </cell>
          <cell r="O161">
            <v>0.010344705094700462</v>
          </cell>
          <cell r="P161">
            <v>-22.083383395410305</v>
          </cell>
          <cell r="Q161">
            <v>74.3359791149789</v>
          </cell>
          <cell r="R161">
            <v>121</v>
          </cell>
          <cell r="S161">
            <v>51880</v>
          </cell>
          <cell r="T161">
            <v>0.010344705094700462</v>
          </cell>
          <cell r="U161">
            <v>-22.083383395410305</v>
          </cell>
          <cell r="V161">
            <v>74.3359791149789</v>
          </cell>
          <cell r="W161">
            <v>4137</v>
          </cell>
          <cell r="X161">
            <v>3394</v>
          </cell>
          <cell r="Y161">
            <v>0.010126360927099795</v>
          </cell>
          <cell r="Z161">
            <v>0.008597027434649546</v>
          </cell>
          <cell r="AA161">
            <v>38021.77</v>
          </cell>
          <cell r="AB161">
            <v>31193.13</v>
          </cell>
          <cell r="AC161">
            <v>0.000975924605071734</v>
          </cell>
          <cell r="AD161">
            <v>0.0005911940959616684</v>
          </cell>
          <cell r="AE161">
            <v>4447.34</v>
          </cell>
          <cell r="AF161">
            <v>2734.98</v>
          </cell>
          <cell r="AG161">
            <v>0.0009759073528703497</v>
          </cell>
          <cell r="AH161">
            <v>0.0005911875469577689</v>
          </cell>
          <cell r="AI161">
            <v>108</v>
          </cell>
          <cell r="AJ161">
            <v>66584</v>
          </cell>
          <cell r="AK161">
            <v>0.01391614830108019</v>
          </cell>
          <cell r="AL161">
            <v>31.52914683049206</v>
          </cell>
          <cell r="AM161">
            <v>162</v>
          </cell>
          <cell r="AN161">
            <v>611951.32</v>
          </cell>
          <cell r="AO161">
            <v>0.001455986470967004</v>
          </cell>
          <cell r="AP161">
            <v>31.52922495913133</v>
          </cell>
          <cell r="AQ161">
            <v>-29.294137754230043</v>
          </cell>
          <cell r="AR161">
            <v>1.983471074380172</v>
          </cell>
          <cell r="AS161">
            <v>14.1087775982768</v>
          </cell>
          <cell r="AT161">
            <v>-34.026490066225165</v>
          </cell>
          <cell r="AU161">
            <v>78.00562927221553</v>
          </cell>
          <cell r="AV161">
            <v>-51.290923609262705</v>
          </cell>
          <cell r="AW161">
            <v>15.060804490177727</v>
          </cell>
          <cell r="AX161">
            <v>66.59192825112108</v>
          </cell>
          <cell r="AY161">
            <v>-12.63457241519399</v>
          </cell>
          <cell r="AZ161">
            <v>-30.836073273837485</v>
          </cell>
          <cell r="BA161">
            <v>-70.83627797408715</v>
          </cell>
          <cell r="BB161">
            <v>-21.685082872928174</v>
          </cell>
          <cell r="BC161">
            <v>-17.95987430505197</v>
          </cell>
          <cell r="BD161">
            <v>108</v>
          </cell>
          <cell r="BE161">
            <v>66584</v>
          </cell>
          <cell r="BF161">
            <v>0.01391614830108019</v>
          </cell>
          <cell r="BG161">
            <v>162</v>
          </cell>
          <cell r="BH161">
            <v>611951.32</v>
          </cell>
          <cell r="BI161">
            <v>0.001455986470967004</v>
          </cell>
          <cell r="BJ161">
            <v>118</v>
          </cell>
          <cell r="BK161">
            <v>161</v>
          </cell>
          <cell r="BL161">
            <v>122</v>
          </cell>
          <cell r="BM161">
            <v>156</v>
          </cell>
          <cell r="BN161">
            <v>75121.12999999999</v>
          </cell>
          <cell r="BO161">
            <v>52028.020000000004</v>
          </cell>
          <cell r="BP161">
            <v>4936</v>
          </cell>
          <cell r="BQ161">
            <v>4238</v>
          </cell>
          <cell r="BR161">
            <v>4981</v>
          </cell>
          <cell r="BS161">
            <v>4427</v>
          </cell>
          <cell r="BT161">
            <v>3660</v>
          </cell>
          <cell r="BU161">
            <v>3690</v>
          </cell>
          <cell r="BV161">
            <v>4458</v>
          </cell>
          <cell r="BW161">
            <v>8602</v>
          </cell>
          <cell r="BX161">
            <v>2945</v>
          </cell>
          <cell r="BY161">
            <v>3714</v>
          </cell>
          <cell r="BZ161">
            <v>2835</v>
          </cell>
          <cell r="CA161">
            <v>52028.020000000004</v>
          </cell>
          <cell r="CB161">
            <v>75121.12999999999</v>
          </cell>
        </row>
        <row r="162">
          <cell r="B162" t="str">
            <v>Bioprofarma</v>
          </cell>
          <cell r="C162">
            <v>160</v>
          </cell>
          <cell r="D162">
            <v>470882.57</v>
          </cell>
          <cell r="E162">
            <v>0.0008965006747509355</v>
          </cell>
          <cell r="F162">
            <v>153.4189248999741</v>
          </cell>
          <cell r="G162">
            <v>202.7853544565815</v>
          </cell>
          <cell r="H162">
            <v>160</v>
          </cell>
          <cell r="I162">
            <v>470882.57</v>
          </cell>
          <cell r="J162">
            <v>0.0008965006747509355</v>
          </cell>
          <cell r="K162">
            <v>153.4189248999741</v>
          </cell>
          <cell r="L162">
            <v>202.7853544565815</v>
          </cell>
          <cell r="M162">
            <v>180</v>
          </cell>
          <cell r="N162">
            <v>1059</v>
          </cell>
          <cell r="O162">
            <v>0.00021116119304718175</v>
          </cell>
          <cell r="P162">
            <v>98.68667917448406</v>
          </cell>
          <cell r="Q162">
            <v>189.5560854302926</v>
          </cell>
          <cell r="R162">
            <v>180</v>
          </cell>
          <cell r="S162">
            <v>1059</v>
          </cell>
          <cell r="T162">
            <v>0.00021116119304718175</v>
          </cell>
          <cell r="U162">
            <v>98.68667917448406</v>
          </cell>
          <cell r="V162">
            <v>189.5560854302926</v>
          </cell>
          <cell r="W162">
            <v>49</v>
          </cell>
          <cell r="X162">
            <v>59</v>
          </cell>
          <cell r="Y162">
            <v>0.0001199399771399299</v>
          </cell>
          <cell r="Z162">
            <v>0.00014944744214623548</v>
          </cell>
          <cell r="AA162">
            <v>16455.12</v>
          </cell>
          <cell r="AB162">
            <v>24106.120000000003</v>
          </cell>
          <cell r="AC162">
            <v>0.00042236214903745915</v>
          </cell>
          <cell r="AD162">
            <v>0.0004568761076731798</v>
          </cell>
          <cell r="AE162">
            <v>1924.75</v>
          </cell>
          <cell r="AF162">
            <v>2113.59</v>
          </cell>
          <cell r="AG162">
            <v>0.00042235981000715166</v>
          </cell>
          <cell r="AH162">
            <v>0.0004568691863832536</v>
          </cell>
          <cell r="AI162">
            <v>186</v>
          </cell>
          <cell r="AJ162">
            <v>533</v>
          </cell>
          <cell r="AK162">
            <v>0.00011139773886332666</v>
          </cell>
          <cell r="AL162">
            <v>78.26086956521738</v>
          </cell>
          <cell r="AM162">
            <v>170</v>
          </cell>
          <cell r="AN162">
            <v>185811.92000000004</v>
          </cell>
          <cell r="AO162">
            <v>0.00044209340322103285</v>
          </cell>
          <cell r="AP162">
            <v>215.99237177365796</v>
          </cell>
          <cell r="AQ162">
            <v>96</v>
          </cell>
          <cell r="AR162">
            <v>3733.3333333333335</v>
          </cell>
          <cell r="AS162">
            <v>196.66666666666669</v>
          </cell>
          <cell r="AT162">
            <v>1977.7777777777778</v>
          </cell>
          <cell r="AU162">
            <v>60.759493670886066</v>
          </cell>
          <cell r="AV162">
            <v>123.63636363636363</v>
          </cell>
          <cell r="AW162">
            <v>42.553191489361694</v>
          </cell>
          <cell r="AX162">
            <v>456.25</v>
          </cell>
          <cell r="AY162">
            <v>3.0303030303030276</v>
          </cell>
          <cell r="AZ162">
            <v>11.864406779661007</v>
          </cell>
          <cell r="BA162">
            <v>-35.36585365853659</v>
          </cell>
          <cell r="BB162">
            <v>-29.5774647887324</v>
          </cell>
          <cell r="BC162">
            <v>20.408163265306122</v>
          </cell>
          <cell r="BD162">
            <v>186</v>
          </cell>
          <cell r="BE162">
            <v>533</v>
          </cell>
          <cell r="BF162">
            <v>0.00011139773886332666</v>
          </cell>
          <cell r="BG162">
            <v>170</v>
          </cell>
          <cell r="BH162">
            <v>185811.92000000004</v>
          </cell>
          <cell r="BI162">
            <v>0.00044209340322103285</v>
          </cell>
          <cell r="BJ162">
            <v>185</v>
          </cell>
          <cell r="BK162">
            <v>169</v>
          </cell>
          <cell r="BL162">
            <v>175</v>
          </cell>
          <cell r="BM162">
            <v>163</v>
          </cell>
          <cell r="BN162">
            <v>22418.709999999995</v>
          </cell>
          <cell r="BO162">
            <v>51950.68</v>
          </cell>
          <cell r="BP162">
            <v>115</v>
          </cell>
          <cell r="BQ162">
            <v>89</v>
          </cell>
          <cell r="BR162">
            <v>187</v>
          </cell>
          <cell r="BS162">
            <v>127</v>
          </cell>
          <cell r="BT162">
            <v>123</v>
          </cell>
          <cell r="BU162">
            <v>67</v>
          </cell>
          <cell r="BV162">
            <v>89</v>
          </cell>
          <cell r="BW162">
            <v>34</v>
          </cell>
          <cell r="BX162">
            <v>66</v>
          </cell>
          <cell r="BY162">
            <v>53</v>
          </cell>
          <cell r="BZ162">
            <v>50</v>
          </cell>
          <cell r="CA162">
            <v>51950.68</v>
          </cell>
          <cell r="CB162">
            <v>22418.709999999995</v>
          </cell>
        </row>
        <row r="163">
          <cell r="B163" t="str">
            <v>Dosa</v>
          </cell>
          <cell r="C163">
            <v>161</v>
          </cell>
          <cell r="D163">
            <v>463798.47</v>
          </cell>
          <cell r="E163">
            <v>0.0008830134470754599</v>
          </cell>
          <cell r="F163">
            <v>-48.64665155742387</v>
          </cell>
          <cell r="G163">
            <v>41.09285433426287</v>
          </cell>
          <cell r="H163">
            <v>161</v>
          </cell>
          <cell r="I163">
            <v>463798.47</v>
          </cell>
          <cell r="J163">
            <v>0.0008830134470754599</v>
          </cell>
          <cell r="K163">
            <v>-48.64665155742387</v>
          </cell>
          <cell r="L163">
            <v>41.09285433426287</v>
          </cell>
          <cell r="M163">
            <v>216</v>
          </cell>
          <cell r="N163">
            <v>17</v>
          </cell>
          <cell r="O163">
            <v>3.3897453085949855E-06</v>
          </cell>
          <cell r="P163">
            <v>-43.333333333333336</v>
          </cell>
          <cell r="Q163">
            <v>54.06256500106645</v>
          </cell>
          <cell r="R163">
            <v>216</v>
          </cell>
          <cell r="S163">
            <v>17</v>
          </cell>
          <cell r="T163">
            <v>3.3897453085949855E-06</v>
          </cell>
          <cell r="U163">
            <v>-43.333333333333336</v>
          </cell>
          <cell r="V163">
            <v>54.06256500106645</v>
          </cell>
          <cell r="W163">
            <v>12</v>
          </cell>
          <cell r="X163">
            <v>2</v>
          </cell>
          <cell r="Y163">
            <v>2.9373055626105283E-05</v>
          </cell>
          <cell r="Z163">
            <v>5.0660149880079825E-06</v>
          </cell>
          <cell r="AA163">
            <v>148559.73</v>
          </cell>
          <cell r="AB163">
            <v>73488.74</v>
          </cell>
          <cell r="AC163">
            <v>0.003813160087755343</v>
          </cell>
          <cell r="AD163">
            <v>0.0013928101863346864</v>
          </cell>
          <cell r="AE163">
            <v>17377.11</v>
          </cell>
          <cell r="AF163">
            <v>6443.49</v>
          </cell>
          <cell r="AG163">
            <v>0.003813166841446097</v>
          </cell>
          <cell r="AH163">
            <v>0.0013928112991491398</v>
          </cell>
          <cell r="AI163">
            <v>213</v>
          </cell>
          <cell r="AJ163">
            <v>30</v>
          </cell>
          <cell r="AK163">
            <v>6.270041587054033E-06</v>
          </cell>
          <cell r="AL163">
            <v>328.57142857142856</v>
          </cell>
          <cell r="AM163">
            <v>150</v>
          </cell>
          <cell r="AN163">
            <v>903151.37</v>
          </cell>
          <cell r="AO163">
            <v>0.0021488248051418778</v>
          </cell>
          <cell r="AP163">
            <v>4352.348725624026</v>
          </cell>
          <cell r="AQ163">
            <v>1100</v>
          </cell>
          <cell r="AS163">
            <v>0</v>
          </cell>
          <cell r="AT163">
            <v>0</v>
          </cell>
          <cell r="AV163">
            <v>-60</v>
          </cell>
          <cell r="AW163">
            <v>200</v>
          </cell>
          <cell r="AZ163">
            <v>0</v>
          </cell>
          <cell r="BA163">
            <v>0</v>
          </cell>
          <cell r="BB163">
            <v>-83.33333333333334</v>
          </cell>
          <cell r="BC163">
            <v>-83.33333333333334</v>
          </cell>
          <cell r="BD163">
            <v>213</v>
          </cell>
          <cell r="BE163">
            <v>30</v>
          </cell>
          <cell r="BF163">
            <v>6.270041587054033E-06</v>
          </cell>
          <cell r="BG163">
            <v>150</v>
          </cell>
          <cell r="BH163">
            <v>903151.37</v>
          </cell>
          <cell r="BI163">
            <v>0.0021488248051418778</v>
          </cell>
          <cell r="BJ163">
            <v>196</v>
          </cell>
          <cell r="BK163">
            <v>137</v>
          </cell>
          <cell r="BL163">
            <v>206</v>
          </cell>
          <cell r="BM163">
            <v>149</v>
          </cell>
          <cell r="BN163">
            <v>109387.48999999999</v>
          </cell>
          <cell r="BO163">
            <v>49974.60999999999</v>
          </cell>
          <cell r="BP163">
            <v>3</v>
          </cell>
          <cell r="BQ163">
            <v>1</v>
          </cell>
          <cell r="BR163">
            <v>2</v>
          </cell>
          <cell r="BT163">
            <v>2</v>
          </cell>
          <cell r="BU163">
            <v>3</v>
          </cell>
          <cell r="BV163">
            <v>2</v>
          </cell>
          <cell r="BX163">
            <v>1</v>
          </cell>
          <cell r="BZ163">
            <v>1</v>
          </cell>
          <cell r="CA163">
            <v>49974.60999999999</v>
          </cell>
          <cell r="CB163">
            <v>109387.48999999999</v>
          </cell>
        </row>
        <row r="164">
          <cell r="B164" t="str">
            <v>Laboratorios Puntanos</v>
          </cell>
          <cell r="C164">
            <v>162</v>
          </cell>
          <cell r="D164">
            <v>440338.18</v>
          </cell>
          <cell r="E164">
            <v>0.0008383480312057398</v>
          </cell>
          <cell r="H164">
            <v>162</v>
          </cell>
          <cell r="I164">
            <v>440338.18</v>
          </cell>
          <cell r="J164">
            <v>0.0008383480312057398</v>
          </cell>
          <cell r="M164">
            <v>153</v>
          </cell>
          <cell r="N164">
            <v>7878</v>
          </cell>
          <cell r="O164">
            <v>0.0015708478553594879</v>
          </cell>
          <cell r="R164">
            <v>153</v>
          </cell>
          <cell r="S164">
            <v>7878</v>
          </cell>
          <cell r="T164">
            <v>0.0015708478553594879</v>
          </cell>
          <cell r="AI164">
            <v>243</v>
          </cell>
          <cell r="AM164">
            <v>243</v>
          </cell>
          <cell r="BD164">
            <v>243</v>
          </cell>
          <cell r="BG164">
            <v>243</v>
          </cell>
          <cell r="BJ164">
            <v>234</v>
          </cell>
          <cell r="BK164">
            <v>234</v>
          </cell>
          <cell r="BL164">
            <v>234</v>
          </cell>
          <cell r="BM164">
            <v>234</v>
          </cell>
          <cell r="BO164">
            <v>50313.25</v>
          </cell>
          <cell r="BQ164">
            <v>3167</v>
          </cell>
          <cell r="BS164">
            <v>4609</v>
          </cell>
          <cell r="BT164">
            <v>11</v>
          </cell>
          <cell r="BU164">
            <v>10</v>
          </cell>
          <cell r="BV164">
            <v>15</v>
          </cell>
          <cell r="BW164">
            <v>14</v>
          </cell>
          <cell r="BX164">
            <v>35</v>
          </cell>
          <cell r="BY164">
            <v>12</v>
          </cell>
          <cell r="BZ164">
            <v>5</v>
          </cell>
          <cell r="CA164">
            <v>50313.25</v>
          </cell>
        </row>
        <row r="165">
          <cell r="B165" t="str">
            <v>Ronnet</v>
          </cell>
          <cell r="C165">
            <v>163</v>
          </cell>
          <cell r="D165">
            <v>377591.57</v>
          </cell>
          <cell r="E165">
            <v>0.0007188864461159926</v>
          </cell>
          <cell r="F165">
            <v>20.200934226592217</v>
          </cell>
          <cell r="G165">
            <v>96.1845649955807</v>
          </cell>
          <cell r="H165">
            <v>163</v>
          </cell>
          <cell r="I165">
            <v>377591.57</v>
          </cell>
          <cell r="J165">
            <v>0.0007188864461159926</v>
          </cell>
          <cell r="K165">
            <v>20.200934226592217</v>
          </cell>
          <cell r="L165">
            <v>96.1845649955807</v>
          </cell>
          <cell r="M165">
            <v>148</v>
          </cell>
          <cell r="N165">
            <v>9556</v>
          </cell>
          <cell r="O165">
            <v>0.0019054356569960986</v>
          </cell>
          <cell r="P165">
            <v>17.122196347591622</v>
          </cell>
          <cell r="Q165">
            <v>111.73987681957658</v>
          </cell>
          <cell r="R165">
            <v>148</v>
          </cell>
          <cell r="S165">
            <v>9556</v>
          </cell>
          <cell r="T165">
            <v>0.0019054356569960986</v>
          </cell>
          <cell r="U165">
            <v>17.122196347591622</v>
          </cell>
          <cell r="V165">
            <v>111.73987681957658</v>
          </cell>
          <cell r="W165">
            <v>2091</v>
          </cell>
          <cell r="X165">
            <v>90</v>
          </cell>
          <cell r="Y165">
            <v>0.005118254942848846</v>
          </cell>
          <cell r="Z165">
            <v>0.00022797067446035923</v>
          </cell>
          <cell r="AA165">
            <v>74676.33</v>
          </cell>
          <cell r="AB165">
            <v>3873.94</v>
          </cell>
          <cell r="AC165">
            <v>0.0019167563178530745</v>
          </cell>
          <cell r="AD165">
            <v>7.34216302150424E-05</v>
          </cell>
          <cell r="AE165">
            <v>8734.59</v>
          </cell>
          <cell r="AF165">
            <v>339.64</v>
          </cell>
          <cell r="AG165">
            <v>0.0019166851658087372</v>
          </cell>
          <cell r="AH165">
            <v>7.341587084685688E-05</v>
          </cell>
          <cell r="AI165">
            <v>155</v>
          </cell>
          <cell r="AJ165">
            <v>8159</v>
          </cell>
          <cell r="AK165">
            <v>0.001705242310292462</v>
          </cell>
          <cell r="AL165">
            <v>-69.54687966557181</v>
          </cell>
          <cell r="AM165">
            <v>165</v>
          </cell>
          <cell r="AN165">
            <v>314133.64</v>
          </cell>
          <cell r="AO165">
            <v>0.0007474031266336991</v>
          </cell>
          <cell r="AP165">
            <v>-58.04513566143783</v>
          </cell>
          <cell r="AQ165">
            <v>161.04868913857678</v>
          </cell>
          <cell r="AR165">
            <v>44.058500914076795</v>
          </cell>
          <cell r="AS165">
            <v>946.774193548387</v>
          </cell>
          <cell r="AT165">
            <v>12324</v>
          </cell>
          <cell r="AU165">
            <v>984.9162011173185</v>
          </cell>
          <cell r="AV165">
            <v>97.46031746031747</v>
          </cell>
          <cell r="AW165">
            <v>67.66467065868262</v>
          </cell>
          <cell r="AX165">
            <v>-66.57929226736566</v>
          </cell>
          <cell r="AY165">
            <v>-85.59322033898304</v>
          </cell>
          <cell r="AZ165">
            <v>-92.7570093457944</v>
          </cell>
          <cell r="BA165">
            <v>-94.74535165723525</v>
          </cell>
          <cell r="BB165">
            <v>-96.71814671814671</v>
          </cell>
          <cell r="BC165">
            <v>-95.69583931133428</v>
          </cell>
          <cell r="BD165">
            <v>155</v>
          </cell>
          <cell r="BE165">
            <v>8159</v>
          </cell>
          <cell r="BF165">
            <v>0.001705242310292462</v>
          </cell>
          <cell r="BG165">
            <v>165</v>
          </cell>
          <cell r="BH165">
            <v>314133.64</v>
          </cell>
          <cell r="BI165">
            <v>0.0007474031266336991</v>
          </cell>
          <cell r="BJ165">
            <v>135</v>
          </cell>
          <cell r="BK165">
            <v>158</v>
          </cell>
          <cell r="BL165">
            <v>171</v>
          </cell>
          <cell r="BM165">
            <v>180</v>
          </cell>
          <cell r="BN165">
            <v>37875.67999999999</v>
          </cell>
          <cell r="BO165">
            <v>42749.62</v>
          </cell>
          <cell r="BP165">
            <v>788</v>
          </cell>
          <cell r="BQ165">
            <v>1947</v>
          </cell>
          <cell r="BR165">
            <v>3106</v>
          </cell>
          <cell r="BS165">
            <v>1942</v>
          </cell>
          <cell r="BT165">
            <v>622</v>
          </cell>
          <cell r="BU165">
            <v>560</v>
          </cell>
          <cell r="BV165">
            <v>255</v>
          </cell>
          <cell r="BW165">
            <v>85</v>
          </cell>
          <cell r="BX165">
            <v>62</v>
          </cell>
          <cell r="BY165">
            <v>65</v>
          </cell>
          <cell r="BZ165">
            <v>34</v>
          </cell>
          <cell r="CA165">
            <v>42749.62</v>
          </cell>
          <cell r="CB165">
            <v>37875.67999999999</v>
          </cell>
        </row>
        <row r="166">
          <cell r="B166" t="str">
            <v>Schafer</v>
          </cell>
          <cell r="C166">
            <v>164</v>
          </cell>
          <cell r="D166">
            <v>359416.43</v>
          </cell>
          <cell r="E166">
            <v>0.000684283285345585</v>
          </cell>
          <cell r="F166">
            <v>399.4903596791567</v>
          </cell>
          <cell r="G166">
            <v>399.69126092363723</v>
          </cell>
          <cell r="H166">
            <v>164</v>
          </cell>
          <cell r="I166">
            <v>359416.43</v>
          </cell>
          <cell r="J166">
            <v>0.000684283285345585</v>
          </cell>
          <cell r="K166">
            <v>399.4903596791567</v>
          </cell>
          <cell r="L166">
            <v>399.69126092363723</v>
          </cell>
          <cell r="M166">
            <v>139</v>
          </cell>
          <cell r="N166">
            <v>19052</v>
          </cell>
          <cell r="O166">
            <v>0.0037989075070206857</v>
          </cell>
          <cell r="P166">
            <v>371.4674585498639</v>
          </cell>
          <cell r="Q166">
            <v>449.8012963012875</v>
          </cell>
          <cell r="R166">
            <v>139</v>
          </cell>
          <cell r="S166">
            <v>19052</v>
          </cell>
          <cell r="T166">
            <v>0.0037989075070206857</v>
          </cell>
          <cell r="U166">
            <v>371.4674585498639</v>
          </cell>
          <cell r="V166">
            <v>449.8012963012875</v>
          </cell>
          <cell r="W166">
            <v>1571</v>
          </cell>
          <cell r="X166">
            <v>420</v>
          </cell>
          <cell r="Y166">
            <v>0.003845422532384283</v>
          </cell>
          <cell r="Z166">
            <v>0.0010638631474816764</v>
          </cell>
          <cell r="AA166">
            <v>27133.590000000004</v>
          </cell>
          <cell r="AB166">
            <v>10712.409999999998</v>
          </cell>
          <cell r="AC166">
            <v>0.0006964520090708128</v>
          </cell>
          <cell r="AD166">
            <v>0.0002030291139594114</v>
          </cell>
          <cell r="AE166">
            <v>3173.46</v>
          </cell>
          <cell r="AF166">
            <v>939.1</v>
          </cell>
          <cell r="AG166">
            <v>0.0006963719769659932</v>
          </cell>
          <cell r="AH166">
            <v>0.0002029938885651964</v>
          </cell>
          <cell r="AI166">
            <v>163</v>
          </cell>
          <cell r="AJ166">
            <v>4041</v>
          </cell>
          <cell r="AK166">
            <v>0.0008445746017761781</v>
          </cell>
          <cell r="AL166">
            <v>1385.6617647058824</v>
          </cell>
          <cell r="AM166">
            <v>184</v>
          </cell>
          <cell r="AN166">
            <v>71956.63</v>
          </cell>
          <cell r="AO166">
            <v>0.00017120296394879654</v>
          </cell>
          <cell r="AP166">
            <v>118.77826258938447</v>
          </cell>
          <cell r="AQ166">
            <v>17355.555555555555</v>
          </cell>
          <cell r="AS166">
            <v>276700</v>
          </cell>
          <cell r="AT166">
            <v>4044.4444444444443</v>
          </cell>
          <cell r="AU166">
            <v>43670.58823529412</v>
          </cell>
          <cell r="AV166">
            <v>1265.0602409638554</v>
          </cell>
          <cell r="AW166">
            <v>559.4285714285714</v>
          </cell>
          <cell r="AX166">
            <v>79.41176470588236</v>
          </cell>
          <cell r="AY166">
            <v>52.17391304347827</v>
          </cell>
          <cell r="AZ166">
            <v>26.498422712933746</v>
          </cell>
          <cell r="BA166">
            <v>-21.505376344086024</v>
          </cell>
          <cell r="BB166">
            <v>-63.1367292225201</v>
          </cell>
          <cell r="BC166">
            <v>-73.26543602800764</v>
          </cell>
          <cell r="BD166">
            <v>163</v>
          </cell>
          <cell r="BE166">
            <v>4041</v>
          </cell>
          <cell r="BF166">
            <v>0.0008445746017761781</v>
          </cell>
          <cell r="BG166">
            <v>184</v>
          </cell>
          <cell r="BH166">
            <v>71956.63</v>
          </cell>
          <cell r="BI166">
            <v>0.00017120296394879654</v>
          </cell>
          <cell r="BJ166">
            <v>141</v>
          </cell>
          <cell r="BK166">
            <v>164</v>
          </cell>
          <cell r="BL166">
            <v>153</v>
          </cell>
          <cell r="BM166">
            <v>171</v>
          </cell>
          <cell r="BN166">
            <v>8532.779999999999</v>
          </cell>
          <cell r="BO166">
            <v>40253.97</v>
          </cell>
          <cell r="BP166">
            <v>2911</v>
          </cell>
          <cell r="BQ166">
            <v>2768</v>
          </cell>
          <cell r="BR166">
            <v>1119</v>
          </cell>
          <cell r="BS166">
            <v>7441</v>
          </cell>
          <cell r="BT166">
            <v>1133</v>
          </cell>
          <cell r="BU166">
            <v>1154</v>
          </cell>
          <cell r="BV166">
            <v>610</v>
          </cell>
          <cell r="BW166">
            <v>455</v>
          </cell>
          <cell r="BX166">
            <v>401</v>
          </cell>
          <cell r="BY166">
            <v>365</v>
          </cell>
          <cell r="BZ166">
            <v>275</v>
          </cell>
          <cell r="CA166">
            <v>40253.97</v>
          </cell>
          <cell r="CB166">
            <v>8532.779999999999</v>
          </cell>
        </row>
        <row r="167">
          <cell r="B167" t="str">
            <v>CAIF</v>
          </cell>
          <cell r="C167">
            <v>165</v>
          </cell>
          <cell r="D167">
            <v>356133.58</v>
          </cell>
          <cell r="E167">
            <v>0.0006780331554244326</v>
          </cell>
          <cell r="F167">
            <v>-46.71539063032787</v>
          </cell>
          <cell r="G167">
            <v>42.63824575206598</v>
          </cell>
          <cell r="H167">
            <v>165</v>
          </cell>
          <cell r="I167">
            <v>356133.58</v>
          </cell>
          <cell r="J167">
            <v>0.0006780331554244326</v>
          </cell>
          <cell r="K167">
            <v>-46.71539063032787</v>
          </cell>
          <cell r="L167">
            <v>42.63824575206598</v>
          </cell>
          <cell r="M167">
            <v>178</v>
          </cell>
          <cell r="N167">
            <v>1444</v>
          </cell>
          <cell r="O167">
            <v>0.0002879289544477152</v>
          </cell>
          <cell r="P167">
            <v>-77.22038176368513</v>
          </cell>
          <cell r="Q167">
            <v>21.732786910592676</v>
          </cell>
          <cell r="R167">
            <v>178</v>
          </cell>
          <cell r="S167">
            <v>1444</v>
          </cell>
          <cell r="T167">
            <v>0.0002879289544477152</v>
          </cell>
          <cell r="U167">
            <v>-77.22038176368513</v>
          </cell>
          <cell r="V167">
            <v>21.732786910592676</v>
          </cell>
          <cell r="W167">
            <v>336</v>
          </cell>
          <cell r="X167">
            <v>61</v>
          </cell>
          <cell r="Y167">
            <v>0.0008224455575309479</v>
          </cell>
          <cell r="Z167">
            <v>0.00015451345713424347</v>
          </cell>
          <cell r="AA167">
            <v>25280.38</v>
          </cell>
          <cell r="AB167">
            <v>88089.7</v>
          </cell>
          <cell r="AC167">
            <v>0.0006488847012530812</v>
          </cell>
          <cell r="AD167">
            <v>0.0016695378294847157</v>
          </cell>
          <cell r="AE167">
            <v>2957.02</v>
          </cell>
          <cell r="AF167">
            <v>7723.67</v>
          </cell>
          <cell r="AG167">
            <v>0.0006488772076307819</v>
          </cell>
          <cell r="AH167">
            <v>0.0016695323259443618</v>
          </cell>
          <cell r="AI167">
            <v>159</v>
          </cell>
          <cell r="AJ167">
            <v>6339</v>
          </cell>
          <cell r="AK167">
            <v>0.0013248597873445171</v>
          </cell>
          <cell r="AL167">
            <v>2.839065541855934</v>
          </cell>
          <cell r="AM167">
            <v>161</v>
          </cell>
          <cell r="AN167">
            <v>668361.06</v>
          </cell>
          <cell r="AO167">
            <v>0.0015901994640377048</v>
          </cell>
          <cell r="AP167">
            <v>8.864828606170638</v>
          </cell>
          <cell r="AQ167">
            <v>30.739299610894943</v>
          </cell>
          <cell r="AR167">
            <v>-75.25083612040133</v>
          </cell>
          <cell r="AS167">
            <v>-62.84640676373885</v>
          </cell>
          <cell r="AT167">
            <v>-13.043478260869568</v>
          </cell>
          <cell r="AU167">
            <v>-64.11483253588517</v>
          </cell>
          <cell r="AV167">
            <v>22.44897959183674</v>
          </cell>
          <cell r="AW167">
            <v>-92.36569274269557</v>
          </cell>
          <cell r="AX167">
            <v>-76.43504531722054</v>
          </cell>
          <cell r="AY167">
            <v>-71.16564417177914</v>
          </cell>
          <cell r="AZ167">
            <v>-94.75524475524475</v>
          </cell>
          <cell r="BA167">
            <v>-82.97101449275362</v>
          </cell>
          <cell r="BB167">
            <v>-95.26627218934911</v>
          </cell>
          <cell r="BC167">
            <v>-81.84523809523809</v>
          </cell>
          <cell r="BD167">
            <v>159</v>
          </cell>
          <cell r="BE167">
            <v>6339</v>
          </cell>
          <cell r="BF167">
            <v>0.0013248597873445171</v>
          </cell>
          <cell r="BG167">
            <v>161</v>
          </cell>
          <cell r="BH167">
            <v>668361.06</v>
          </cell>
          <cell r="BI167">
            <v>0.0015901994640377048</v>
          </cell>
          <cell r="BJ167">
            <v>162</v>
          </cell>
          <cell r="BK167">
            <v>167</v>
          </cell>
          <cell r="BL167">
            <v>174</v>
          </cell>
          <cell r="BM167">
            <v>147</v>
          </cell>
          <cell r="BN167">
            <v>83307.41</v>
          </cell>
          <cell r="BO167">
            <v>38010.07</v>
          </cell>
          <cell r="BP167">
            <v>74</v>
          </cell>
          <cell r="BQ167">
            <v>791</v>
          </cell>
          <cell r="BR167">
            <v>60</v>
          </cell>
          <cell r="BS167">
            <v>75</v>
          </cell>
          <cell r="BT167">
            <v>60</v>
          </cell>
          <cell r="BU167">
            <v>81</v>
          </cell>
          <cell r="BV167">
            <v>78</v>
          </cell>
          <cell r="BW167">
            <v>47</v>
          </cell>
          <cell r="BX167">
            <v>30</v>
          </cell>
          <cell r="BY167">
            <v>47</v>
          </cell>
          <cell r="BZ167">
            <v>40</v>
          </cell>
          <cell r="CA167">
            <v>38010.07</v>
          </cell>
          <cell r="CB167">
            <v>83307.41</v>
          </cell>
        </row>
        <row r="168">
          <cell r="B168" t="str">
            <v>Gemabiotech</v>
          </cell>
          <cell r="C168">
            <v>166</v>
          </cell>
          <cell r="D168">
            <v>338414.48999999993</v>
          </cell>
          <cell r="E168">
            <v>0.0006442982559972302</v>
          </cell>
          <cell r="F168">
            <v>-20.697724691583254</v>
          </cell>
          <cell r="G168">
            <v>63.4575338601018</v>
          </cell>
          <cell r="H168">
            <v>166</v>
          </cell>
          <cell r="I168">
            <v>338414.48999999993</v>
          </cell>
          <cell r="J168">
            <v>0.0006442982559972302</v>
          </cell>
          <cell r="K168">
            <v>-20.697724691583254</v>
          </cell>
          <cell r="L168">
            <v>63.4575338601018</v>
          </cell>
          <cell r="M168">
            <v>157</v>
          </cell>
          <cell r="N168">
            <v>5369</v>
          </cell>
          <cell r="O168">
            <v>0.0010705613271674399</v>
          </cell>
          <cell r="P168">
            <v>-53.631574401934536</v>
          </cell>
          <cell r="Q168">
            <v>44.237576874574025</v>
          </cell>
          <cell r="R168">
            <v>157</v>
          </cell>
          <cell r="S168">
            <v>5369</v>
          </cell>
          <cell r="T168">
            <v>0.0010705613271674399</v>
          </cell>
          <cell r="U168">
            <v>-53.631574401934536</v>
          </cell>
          <cell r="V168">
            <v>44.237576874574025</v>
          </cell>
          <cell r="W168">
            <v>965</v>
          </cell>
          <cell r="X168">
            <v>206</v>
          </cell>
          <cell r="Y168">
            <v>0.0023620832232659665</v>
          </cell>
          <cell r="Z168">
            <v>0.0005217995437648222</v>
          </cell>
          <cell r="AA168">
            <v>36541.47</v>
          </cell>
          <cell r="AB168">
            <v>44314.64</v>
          </cell>
          <cell r="AC168">
            <v>0.0009379289727566765</v>
          </cell>
          <cell r="AD168">
            <v>0.0008398821642030404</v>
          </cell>
          <cell r="AE168">
            <v>4274.16</v>
          </cell>
          <cell r="AF168">
            <v>3885.3900000000003</v>
          </cell>
          <cell r="AG168">
            <v>0.0009379053931888126</v>
          </cell>
          <cell r="AH168">
            <v>0.0008398577624239468</v>
          </cell>
          <cell r="AI168">
            <v>147</v>
          </cell>
          <cell r="AJ168">
            <v>11579</v>
          </cell>
          <cell r="AK168">
            <v>0.0024200270512166216</v>
          </cell>
          <cell r="AL168">
            <v>50.064800414722654</v>
          </cell>
          <cell r="AM168">
            <v>163</v>
          </cell>
          <cell r="AN168">
            <v>426739.94999999995</v>
          </cell>
          <cell r="AO168">
            <v>0.0010153219276022407</v>
          </cell>
          <cell r="AP168">
            <v>55.80874713198354</v>
          </cell>
          <cell r="AQ168">
            <v>10.53837342497137</v>
          </cell>
          <cell r="AR168">
            <v>26.913265306122458</v>
          </cell>
          <cell r="AS168">
            <v>117.14285714285712</v>
          </cell>
          <cell r="AT168">
            <v>-44.16264090177133</v>
          </cell>
          <cell r="AU168">
            <v>-78.23899371069183</v>
          </cell>
          <cell r="AV168">
            <v>-91.77777777777779</v>
          </cell>
          <cell r="AW168">
            <v>-88.9029003783102</v>
          </cell>
          <cell r="AX168">
            <v>-95.88377723970945</v>
          </cell>
          <cell r="AY168">
            <v>-73.22175732217573</v>
          </cell>
          <cell r="AZ168">
            <v>-49.89539748953975</v>
          </cell>
          <cell r="BA168">
            <v>-61.18881118881119</v>
          </cell>
          <cell r="BB168">
            <v>-79.596174282678</v>
          </cell>
          <cell r="BC168">
            <v>-78.65284974093264</v>
          </cell>
          <cell r="BD168">
            <v>147</v>
          </cell>
          <cell r="BE168">
            <v>11579</v>
          </cell>
          <cell r="BF168">
            <v>0.0024200270512166216</v>
          </cell>
          <cell r="BG168">
            <v>163</v>
          </cell>
          <cell r="BH168">
            <v>426739.94999999995</v>
          </cell>
          <cell r="BI168">
            <v>0.0010153219276022407</v>
          </cell>
          <cell r="BJ168">
            <v>146</v>
          </cell>
          <cell r="BK168">
            <v>162</v>
          </cell>
          <cell r="BL168">
            <v>163</v>
          </cell>
          <cell r="BM168">
            <v>153</v>
          </cell>
          <cell r="BN168">
            <v>52662.45</v>
          </cell>
          <cell r="BO168">
            <v>36507</v>
          </cell>
          <cell r="BP168">
            <v>995</v>
          </cell>
          <cell r="BQ168">
            <v>1216</v>
          </cell>
          <cell r="BR168">
            <v>1387</v>
          </cell>
          <cell r="BS168">
            <v>173</v>
          </cell>
          <cell r="BT168">
            <v>74</v>
          </cell>
          <cell r="BU168">
            <v>88</v>
          </cell>
          <cell r="BV168">
            <v>34</v>
          </cell>
          <cell r="BW168">
            <v>192</v>
          </cell>
          <cell r="BX168">
            <v>479</v>
          </cell>
          <cell r="BY168">
            <v>333</v>
          </cell>
          <cell r="BZ168">
            <v>192</v>
          </cell>
          <cell r="CA168">
            <v>36507</v>
          </cell>
          <cell r="CB168">
            <v>52662.45</v>
          </cell>
        </row>
        <row r="169">
          <cell r="B169" t="str">
            <v>Vent 3</v>
          </cell>
          <cell r="C169">
            <v>167</v>
          </cell>
          <cell r="D169">
            <v>296376.37</v>
          </cell>
          <cell r="E169">
            <v>0.0005642630086843795</v>
          </cell>
          <cell r="F169">
            <v>40.48411348286223</v>
          </cell>
          <cell r="G169">
            <v>112.41512747868086</v>
          </cell>
          <cell r="H169">
            <v>167</v>
          </cell>
          <cell r="I169">
            <v>296376.37</v>
          </cell>
          <cell r="J169">
            <v>0.0005642630086843795</v>
          </cell>
          <cell r="K169">
            <v>40.48411348286223</v>
          </cell>
          <cell r="L169">
            <v>112.41512747868086</v>
          </cell>
          <cell r="M169">
            <v>142</v>
          </cell>
          <cell r="N169">
            <v>14740</v>
          </cell>
          <cell r="O169">
            <v>0.0029391085793347106</v>
          </cell>
          <cell r="P169">
            <v>22.58815701929475</v>
          </cell>
          <cell r="Q169">
            <v>116.9546507155864</v>
          </cell>
          <cell r="R169">
            <v>142</v>
          </cell>
          <cell r="S169">
            <v>14740</v>
          </cell>
          <cell r="T169">
            <v>0.0029391085793347106</v>
          </cell>
          <cell r="U169">
            <v>22.58815701929475</v>
          </cell>
          <cell r="V169">
            <v>116.9546507155864</v>
          </cell>
          <cell r="W169">
            <v>1341</v>
          </cell>
          <cell r="X169">
            <v>982</v>
          </cell>
          <cell r="Y169">
            <v>0.0032824389662172654</v>
          </cell>
          <cell r="Z169">
            <v>0.0024874133591119194</v>
          </cell>
          <cell r="AA169">
            <v>27117.12</v>
          </cell>
          <cell r="AB169">
            <v>25152.449999999997</v>
          </cell>
          <cell r="AC169">
            <v>0.0006960292649890529</v>
          </cell>
          <cell r="AD169">
            <v>0.0004767068883106974</v>
          </cell>
          <cell r="AE169">
            <v>3171.57</v>
          </cell>
          <cell r="AF169">
            <v>2205.11</v>
          </cell>
          <cell r="AG169">
            <v>0.0006959572425636482</v>
          </cell>
          <cell r="AH169">
            <v>0.0004766519578468749</v>
          </cell>
          <cell r="AI169">
            <v>146</v>
          </cell>
          <cell r="AJ169">
            <v>12024</v>
          </cell>
          <cell r="AK169">
            <v>0.0025130326680912565</v>
          </cell>
          <cell r="AL169">
            <v>6.435336815083659</v>
          </cell>
          <cell r="AM169">
            <v>169</v>
          </cell>
          <cell r="AN169">
            <v>210967.89</v>
          </cell>
          <cell r="AO169">
            <v>0.0005019457979900348</v>
          </cell>
          <cell r="AP169">
            <v>22.309471973997354</v>
          </cell>
          <cell r="AQ169">
            <v>33.83233532934131</v>
          </cell>
          <cell r="AR169">
            <v>28.50678733031675</v>
          </cell>
          <cell r="AS169">
            <v>49.4550408719346</v>
          </cell>
          <cell r="AT169">
            <v>4.069767441860472</v>
          </cell>
          <cell r="AU169">
            <v>29.50236966824644</v>
          </cell>
          <cell r="AV169">
            <v>39.10081743869209</v>
          </cell>
          <cell r="AW169">
            <v>73.64864864864865</v>
          </cell>
          <cell r="AX169">
            <v>53.993933265925186</v>
          </cell>
          <cell r="AY169">
            <v>90.69493521790342</v>
          </cell>
          <cell r="AZ169">
            <v>14.46009389671361</v>
          </cell>
          <cell r="BA169">
            <v>1.2448132780082943</v>
          </cell>
          <cell r="BB169">
            <v>-22.489270386266092</v>
          </cell>
          <cell r="BC169">
            <v>-26.771066368381803</v>
          </cell>
          <cell r="BD169">
            <v>146</v>
          </cell>
          <cell r="BE169">
            <v>12024</v>
          </cell>
          <cell r="BF169">
            <v>0.0025130326680912565</v>
          </cell>
          <cell r="BG169">
            <v>169</v>
          </cell>
          <cell r="BH169">
            <v>210967.89</v>
          </cell>
          <cell r="BI169">
            <v>0.0005019457979900348</v>
          </cell>
          <cell r="BJ169">
            <v>142</v>
          </cell>
          <cell r="BK169">
            <v>165</v>
          </cell>
          <cell r="BL169">
            <v>141</v>
          </cell>
          <cell r="BM169">
            <v>160</v>
          </cell>
          <cell r="BN169">
            <v>25905.09</v>
          </cell>
          <cell r="BO169">
            <v>32212.120000000003</v>
          </cell>
          <cell r="BP169">
            <v>1704</v>
          </cell>
          <cell r="BQ169">
            <v>1097</v>
          </cell>
          <cell r="BR169">
            <v>1074</v>
          </cell>
          <cell r="BS169">
            <v>1093</v>
          </cell>
          <cell r="BT169">
            <v>1021</v>
          </cell>
          <cell r="BU169">
            <v>1285</v>
          </cell>
          <cell r="BV169">
            <v>1523</v>
          </cell>
          <cell r="BW169">
            <v>1619</v>
          </cell>
          <cell r="BX169">
            <v>1219</v>
          </cell>
          <cell r="BY169">
            <v>1220</v>
          </cell>
          <cell r="BZ169">
            <v>903</v>
          </cell>
          <cell r="CA169">
            <v>32212.120000000003</v>
          </cell>
          <cell r="CB169">
            <v>25905.09</v>
          </cell>
        </row>
        <row r="170">
          <cell r="B170" t="str">
            <v>Menarini</v>
          </cell>
          <cell r="C170">
            <v>168</v>
          </cell>
          <cell r="D170">
            <v>276875.06</v>
          </cell>
          <cell r="E170">
            <v>0.0005271349884785622</v>
          </cell>
          <cell r="F170">
            <v>-87.72862997827657</v>
          </cell>
          <cell r="G170">
            <v>9.819527568847755</v>
          </cell>
          <cell r="H170">
            <v>168</v>
          </cell>
          <cell r="I170">
            <v>276875.06</v>
          </cell>
          <cell r="J170">
            <v>0.0005271349884785622</v>
          </cell>
          <cell r="K170">
            <v>-87.72862997827657</v>
          </cell>
          <cell r="L170">
            <v>9.819527568847755</v>
          </cell>
          <cell r="M170">
            <v>172</v>
          </cell>
          <cell r="N170">
            <v>2655</v>
          </cell>
          <cell r="O170">
            <v>0.0005293984584893933</v>
          </cell>
          <cell r="P170">
            <v>-89.9003347534997</v>
          </cell>
          <cell r="Q170">
            <v>9.635537803728257</v>
          </cell>
          <cell r="R170">
            <v>172</v>
          </cell>
          <cell r="S170">
            <v>2655</v>
          </cell>
          <cell r="T170">
            <v>0.0005293984584893933</v>
          </cell>
          <cell r="U170">
            <v>-89.9003347534997</v>
          </cell>
          <cell r="V170">
            <v>9.635537803728257</v>
          </cell>
          <cell r="W170">
            <v>1871</v>
          </cell>
          <cell r="X170">
            <v>40</v>
          </cell>
          <cell r="Y170">
            <v>0.004579748923036916</v>
          </cell>
          <cell r="Z170">
            <v>0.00010132029976015966</v>
          </cell>
          <cell r="AA170">
            <v>122520.95000000001</v>
          </cell>
          <cell r="AB170">
            <v>2213.11</v>
          </cell>
          <cell r="AC170">
            <v>0.0031448091380744158</v>
          </cell>
          <cell r="AD170">
            <v>4.1944414225623654E-05</v>
          </cell>
          <cell r="AE170">
            <v>14330.92</v>
          </cell>
          <cell r="AF170">
            <v>194.01</v>
          </cell>
          <cell r="AG170">
            <v>0.003144722508599917</v>
          </cell>
          <cell r="AH170">
            <v>4.193679514485545E-05</v>
          </cell>
          <cell r="AI170">
            <v>135</v>
          </cell>
          <cell r="AJ170">
            <v>26288</v>
          </cell>
          <cell r="AK170">
            <v>0.0054942284413492136</v>
          </cell>
          <cell r="AL170">
            <v>-26.049285473163042</v>
          </cell>
          <cell r="AM170">
            <v>131</v>
          </cell>
          <cell r="AN170">
            <v>2256268.5300000003</v>
          </cell>
          <cell r="AO170">
            <v>0.005368231666774753</v>
          </cell>
          <cell r="AP170">
            <v>16.121204024512537</v>
          </cell>
          <cell r="AQ170">
            <v>-39.839228295819936</v>
          </cell>
          <cell r="AR170">
            <v>-47.63874526025509</v>
          </cell>
          <cell r="AS170">
            <v>-79.10706545296922</v>
          </cell>
          <cell r="AT170">
            <v>-92.86016054076892</v>
          </cell>
          <cell r="AU170">
            <v>-93.93075356415478</v>
          </cell>
          <cell r="AV170">
            <v>-96.67519181585678</v>
          </cell>
          <cell r="AW170">
            <v>-97.51671442215854</v>
          </cell>
          <cell r="AX170">
            <v>-98.02298850574712</v>
          </cell>
          <cell r="AY170">
            <v>-98.28703703703704</v>
          </cell>
          <cell r="AZ170">
            <v>-98.53683148335016</v>
          </cell>
          <cell r="BA170">
            <v>-97.96557120500783</v>
          </cell>
          <cell r="BB170">
            <v>-98.9492119089317</v>
          </cell>
          <cell r="BC170">
            <v>-97.86210582576163</v>
          </cell>
          <cell r="BD170">
            <v>135</v>
          </cell>
          <cell r="BE170">
            <v>26288</v>
          </cell>
          <cell r="BF170">
            <v>0.0054942284413492136</v>
          </cell>
          <cell r="BG170">
            <v>131</v>
          </cell>
          <cell r="BH170">
            <v>2256268.5300000003</v>
          </cell>
          <cell r="BI170">
            <v>0.005368231666774753</v>
          </cell>
          <cell r="BJ170">
            <v>137</v>
          </cell>
          <cell r="BK170">
            <v>145</v>
          </cell>
          <cell r="BL170">
            <v>181</v>
          </cell>
          <cell r="BM170">
            <v>187</v>
          </cell>
          <cell r="BN170">
            <v>281977.88</v>
          </cell>
          <cell r="BO170">
            <v>31559.89</v>
          </cell>
          <cell r="BP170">
            <v>1519</v>
          </cell>
          <cell r="BQ170">
            <v>482</v>
          </cell>
          <cell r="BR170">
            <v>169</v>
          </cell>
          <cell r="BS170">
            <v>149</v>
          </cell>
          <cell r="BT170">
            <v>78</v>
          </cell>
          <cell r="BU170">
            <v>52</v>
          </cell>
          <cell r="BV170">
            <v>43</v>
          </cell>
          <cell r="BW170">
            <v>37</v>
          </cell>
          <cell r="BX170">
            <v>29</v>
          </cell>
          <cell r="BY170">
            <v>39</v>
          </cell>
          <cell r="BZ170">
            <v>18</v>
          </cell>
          <cell r="CA170">
            <v>31559.89</v>
          </cell>
          <cell r="CB170">
            <v>281977.88</v>
          </cell>
        </row>
        <row r="171">
          <cell r="B171" t="str">
            <v>Maigal</v>
          </cell>
          <cell r="C171">
            <v>169</v>
          </cell>
          <cell r="D171">
            <v>273782.87</v>
          </cell>
          <cell r="E171">
            <v>0.0005212478510093242</v>
          </cell>
          <cell r="F171">
            <v>-62.28413393022909</v>
          </cell>
          <cell r="G171">
            <v>30.18016619166958</v>
          </cell>
          <cell r="H171">
            <v>169</v>
          </cell>
          <cell r="I171">
            <v>273782.87</v>
          </cell>
          <cell r="J171">
            <v>0.0005212478510093242</v>
          </cell>
          <cell r="K171">
            <v>-62.28413393022909</v>
          </cell>
          <cell r="L171">
            <v>30.18016619166958</v>
          </cell>
          <cell r="M171">
            <v>169</v>
          </cell>
          <cell r="N171">
            <v>2998</v>
          </cell>
          <cell r="O171">
            <v>0.0005977915550098685</v>
          </cell>
          <cell r="P171">
            <v>-64.94387277829748</v>
          </cell>
          <cell r="Q171">
            <v>33.445132175452024</v>
          </cell>
          <cell r="R171">
            <v>169</v>
          </cell>
          <cell r="S171">
            <v>2998</v>
          </cell>
          <cell r="T171">
            <v>0.0005977915550098685</v>
          </cell>
          <cell r="U171">
            <v>-64.94387277829748</v>
          </cell>
          <cell r="V171">
            <v>33.445132175452024</v>
          </cell>
          <cell r="W171">
            <v>710</v>
          </cell>
          <cell r="Y171">
            <v>0.001737905791211229</v>
          </cell>
          <cell r="AA171">
            <v>64686.87000000001</v>
          </cell>
          <cell r="AC171">
            <v>0.0016603516369194968</v>
          </cell>
          <cell r="AE171">
            <v>7566.2</v>
          </cell>
          <cell r="AG171">
            <v>0.0016602981137685989</v>
          </cell>
          <cell r="AI171">
            <v>153</v>
          </cell>
          <cell r="AJ171">
            <v>8552</v>
          </cell>
          <cell r="AK171">
            <v>0.0017873798550828697</v>
          </cell>
          <cell r="AL171">
            <v>-34.351731020188836</v>
          </cell>
          <cell r="AM171">
            <v>158</v>
          </cell>
          <cell r="AN171">
            <v>725909.0100000001</v>
          </cell>
          <cell r="AO171">
            <v>0.0017271205456555788</v>
          </cell>
          <cell r="AP171">
            <v>-13.78985064867847</v>
          </cell>
          <cell r="AQ171">
            <v>-21.111111111111114</v>
          </cell>
          <cell r="AR171">
            <v>-19.319562575941674</v>
          </cell>
          <cell r="AS171">
            <v>-25.98314606741573</v>
          </cell>
          <cell r="AT171">
            <v>-11.258278145695366</v>
          </cell>
          <cell r="AU171">
            <v>-25.975975975975974</v>
          </cell>
          <cell r="AV171">
            <v>-43.63143631436315</v>
          </cell>
          <cell r="AW171">
            <v>-76.94704049844236</v>
          </cell>
          <cell r="AX171">
            <v>-93.18181818181819</v>
          </cell>
          <cell r="AY171">
            <v>-96.70846394984326</v>
          </cell>
          <cell r="AZ171">
            <v>-98.70801033591732</v>
          </cell>
          <cell r="BA171">
            <v>-99.47229551451187</v>
          </cell>
          <cell r="BB171">
            <v>0</v>
          </cell>
          <cell r="BC171">
            <v>0</v>
          </cell>
          <cell r="BD171">
            <v>153</v>
          </cell>
          <cell r="BE171">
            <v>8552</v>
          </cell>
          <cell r="BF171">
            <v>0.0017873798550828697</v>
          </cell>
          <cell r="BG171">
            <v>158</v>
          </cell>
          <cell r="BH171">
            <v>725909.0100000001</v>
          </cell>
          <cell r="BI171">
            <v>0.0017271205456555788</v>
          </cell>
          <cell r="BJ171">
            <v>153</v>
          </cell>
          <cell r="BK171">
            <v>159</v>
          </cell>
          <cell r="BL171">
            <v>237</v>
          </cell>
          <cell r="BM171">
            <v>237</v>
          </cell>
          <cell r="BN171">
            <v>89421.86000000002</v>
          </cell>
          <cell r="BO171">
            <v>31160.790000000005</v>
          </cell>
          <cell r="BP171">
            <v>664</v>
          </cell>
          <cell r="BQ171">
            <v>527</v>
          </cell>
          <cell r="BR171">
            <v>670</v>
          </cell>
          <cell r="BS171">
            <v>493</v>
          </cell>
          <cell r="BT171">
            <v>416</v>
          </cell>
          <cell r="BU171">
            <v>148</v>
          </cell>
          <cell r="BV171">
            <v>45</v>
          </cell>
          <cell r="BW171">
            <v>21</v>
          </cell>
          <cell r="BX171">
            <v>10</v>
          </cell>
          <cell r="BY171">
            <v>4</v>
          </cell>
          <cell r="CA171">
            <v>31160.790000000005</v>
          </cell>
          <cell r="CB171">
            <v>89421.86000000002</v>
          </cell>
        </row>
        <row r="172">
          <cell r="B172" t="str">
            <v>Cabuchi</v>
          </cell>
          <cell r="C172">
            <v>170</v>
          </cell>
          <cell r="D172">
            <v>261968.12</v>
          </cell>
          <cell r="E172">
            <v>0.0004987540658878796</v>
          </cell>
          <cell r="F172">
            <v>-7.907008366682156</v>
          </cell>
          <cell r="G172">
            <v>73.69264137909404</v>
          </cell>
          <cell r="H172">
            <v>170</v>
          </cell>
          <cell r="I172">
            <v>261968.12</v>
          </cell>
          <cell r="J172">
            <v>0.0004987540658878796</v>
          </cell>
          <cell r="K172">
            <v>-7.907008366682156</v>
          </cell>
          <cell r="L172">
            <v>73.69264137909404</v>
          </cell>
          <cell r="M172">
            <v>154</v>
          </cell>
          <cell r="N172">
            <v>6631</v>
          </cell>
          <cell r="O172">
            <v>0.0013222000671349028</v>
          </cell>
          <cell r="P172">
            <v>-19.857384578196758</v>
          </cell>
          <cell r="Q172">
            <v>76.45968274582428</v>
          </cell>
          <cell r="R172">
            <v>154</v>
          </cell>
          <cell r="S172">
            <v>6631</v>
          </cell>
          <cell r="T172">
            <v>0.0013222000671349028</v>
          </cell>
          <cell r="U172">
            <v>-19.857384578196758</v>
          </cell>
          <cell r="V172">
            <v>76.45968274582428</v>
          </cell>
          <cell r="W172">
            <v>683</v>
          </cell>
          <cell r="X172">
            <v>475</v>
          </cell>
          <cell r="Y172">
            <v>0.0016718164160524924</v>
          </cell>
          <cell r="Z172">
            <v>0.0012031785596518958</v>
          </cell>
          <cell r="AA172">
            <v>24898.25</v>
          </cell>
          <cell r="AB172">
            <v>21809.35</v>
          </cell>
          <cell r="AC172">
            <v>0.0006390763712006911</v>
          </cell>
          <cell r="AD172">
            <v>0.0004133461104019254</v>
          </cell>
          <cell r="AE172">
            <v>2912.18</v>
          </cell>
          <cell r="AF172">
            <v>1912.08</v>
          </cell>
          <cell r="AG172">
            <v>0.0006390376887941949</v>
          </cell>
          <cell r="AH172">
            <v>0.0004133112069510602</v>
          </cell>
          <cell r="AI172">
            <v>154</v>
          </cell>
          <cell r="AJ172">
            <v>8274</v>
          </cell>
          <cell r="AK172">
            <v>0.0017292774697095022</v>
          </cell>
          <cell r="AL172">
            <v>-6.824324324324326</v>
          </cell>
          <cell r="AM172">
            <v>166</v>
          </cell>
          <cell r="AN172">
            <v>284460.43000000005</v>
          </cell>
          <cell r="AO172">
            <v>0.0006768030790512169</v>
          </cell>
          <cell r="AP172">
            <v>20.788509219568407</v>
          </cell>
          <cell r="AQ172">
            <v>0.4411764705882337</v>
          </cell>
          <cell r="AR172">
            <v>18.8976377952756</v>
          </cell>
          <cell r="AS172">
            <v>15.348837209302335</v>
          </cell>
          <cell r="AT172">
            <v>12.012480499219969</v>
          </cell>
          <cell r="AU172">
            <v>-42.121212121212125</v>
          </cell>
          <cell r="AV172">
            <v>-60.87613293051359</v>
          </cell>
          <cell r="AW172">
            <v>-82.62987012987013</v>
          </cell>
          <cell r="AX172">
            <v>-70.72570725707257</v>
          </cell>
          <cell r="AY172">
            <v>15.024038461538458</v>
          </cell>
          <cell r="AZ172">
            <v>-0.13774104683195176</v>
          </cell>
          <cell r="BA172">
            <v>-16.53116531165312</v>
          </cell>
          <cell r="BB172">
            <v>5.136436597110761</v>
          </cell>
          <cell r="BC172">
            <v>-30.45387994143485</v>
          </cell>
          <cell r="BD172">
            <v>154</v>
          </cell>
          <cell r="BE172">
            <v>8274</v>
          </cell>
          <cell r="BF172">
            <v>0.0017292774697095022</v>
          </cell>
          <cell r="BG172">
            <v>166</v>
          </cell>
          <cell r="BH172">
            <v>284460.43000000005</v>
          </cell>
          <cell r="BI172">
            <v>0.0006768030790512169</v>
          </cell>
          <cell r="BJ172">
            <v>154</v>
          </cell>
          <cell r="BK172">
            <v>168</v>
          </cell>
          <cell r="BL172">
            <v>150</v>
          </cell>
          <cell r="BM172">
            <v>164</v>
          </cell>
          <cell r="BN172">
            <v>34931.780000000006</v>
          </cell>
          <cell r="BO172">
            <v>28376.59</v>
          </cell>
          <cell r="BP172">
            <v>755</v>
          </cell>
          <cell r="BQ172">
            <v>744</v>
          </cell>
          <cell r="BR172">
            <v>718</v>
          </cell>
          <cell r="BS172">
            <v>382</v>
          </cell>
          <cell r="BT172">
            <v>259</v>
          </cell>
          <cell r="BU172">
            <v>107</v>
          </cell>
          <cell r="BV172">
            <v>238</v>
          </cell>
          <cell r="BW172">
            <v>957</v>
          </cell>
          <cell r="BX172">
            <v>725</v>
          </cell>
          <cell r="BY172">
            <v>616</v>
          </cell>
          <cell r="BZ172">
            <v>655</v>
          </cell>
          <cell r="CA172">
            <v>28376.59</v>
          </cell>
          <cell r="CB172">
            <v>34931.780000000006</v>
          </cell>
        </row>
        <row r="173">
          <cell r="B173" t="str">
            <v>Sunstar</v>
          </cell>
          <cell r="C173">
            <v>171</v>
          </cell>
          <cell r="D173">
            <v>229805.41999999995</v>
          </cell>
          <cell r="E173">
            <v>0.00043752036540962237</v>
          </cell>
          <cell r="F173">
            <v>-36.02085615216233</v>
          </cell>
          <cell r="G173">
            <v>51.195992438738756</v>
          </cell>
          <cell r="H173">
            <v>171</v>
          </cell>
          <cell r="I173">
            <v>229805.41999999995</v>
          </cell>
          <cell r="J173">
            <v>0.00043752036540962237</v>
          </cell>
          <cell r="K173">
            <v>-36.02085615216233</v>
          </cell>
          <cell r="L173">
            <v>51.195992438738756</v>
          </cell>
          <cell r="M173">
            <v>160</v>
          </cell>
          <cell r="N173">
            <v>5216</v>
          </cell>
          <cell r="O173">
            <v>0.001040053619390085</v>
          </cell>
          <cell r="P173">
            <v>-40.463417418102956</v>
          </cell>
          <cell r="Q173">
            <v>56.80059469015005</v>
          </cell>
          <cell r="R173">
            <v>160</v>
          </cell>
          <cell r="S173">
            <v>5216</v>
          </cell>
          <cell r="T173">
            <v>0.001040053619390085</v>
          </cell>
          <cell r="U173">
            <v>-40.463417418102956</v>
          </cell>
          <cell r="V173">
            <v>56.80059469015005</v>
          </cell>
          <cell r="W173">
            <v>757</v>
          </cell>
          <cell r="X173">
            <v>594</v>
          </cell>
          <cell r="Y173">
            <v>0.0018529502590801416</v>
          </cell>
          <cell r="Z173">
            <v>0.0015046064514383708</v>
          </cell>
          <cell r="AA173">
            <v>32283.94</v>
          </cell>
          <cell r="AB173">
            <v>29417.06</v>
          </cell>
          <cell r="AC173">
            <v>0.0008286487292585159</v>
          </cell>
          <cell r="AD173">
            <v>0.0005575327705988516</v>
          </cell>
          <cell r="AE173">
            <v>3776.15</v>
          </cell>
          <cell r="AF173">
            <v>2579.16</v>
          </cell>
          <cell r="AG173">
            <v>0.0008286239753518669</v>
          </cell>
          <cell r="AH173">
            <v>0.0005575058222040377</v>
          </cell>
          <cell r="AI173">
            <v>152</v>
          </cell>
          <cell r="AJ173">
            <v>8761</v>
          </cell>
          <cell r="AK173">
            <v>0.0018310611448060128</v>
          </cell>
          <cell r="AL173">
            <v>20.924775707384402</v>
          </cell>
          <cell r="AM173">
            <v>164</v>
          </cell>
          <cell r="AN173">
            <v>359188.02</v>
          </cell>
          <cell r="AO173">
            <v>0.0008545988554341636</v>
          </cell>
          <cell r="AP173">
            <v>72.81887914847107</v>
          </cell>
          <cell r="AQ173">
            <v>7.223796033994345</v>
          </cell>
          <cell r="AR173">
            <v>11.142061281337057</v>
          </cell>
          <cell r="AS173">
            <v>17.558528428093645</v>
          </cell>
          <cell r="AT173">
            <v>34.401349072512645</v>
          </cell>
          <cell r="AU173">
            <v>26.38230647709321</v>
          </cell>
          <cell r="AV173">
            <v>-58.189655172413794</v>
          </cell>
          <cell r="AW173">
            <v>-94.90806223479491</v>
          </cell>
          <cell r="AX173">
            <v>-52.87500000000001</v>
          </cell>
          <cell r="AY173">
            <v>-72.76029055690071</v>
          </cell>
          <cell r="AZ173">
            <v>-85.19900497512438</v>
          </cell>
          <cell r="BA173">
            <v>-94.44444444444444</v>
          </cell>
          <cell r="BB173">
            <v>-49.35672514619883</v>
          </cell>
          <cell r="BC173">
            <v>-21.53236459709379</v>
          </cell>
          <cell r="BD173">
            <v>152</v>
          </cell>
          <cell r="BE173">
            <v>8761</v>
          </cell>
          <cell r="BF173">
            <v>0.0018310611448060128</v>
          </cell>
          <cell r="BG173">
            <v>164</v>
          </cell>
          <cell r="BH173">
            <v>359188.02</v>
          </cell>
          <cell r="BI173">
            <v>0.0008545988554341636</v>
          </cell>
          <cell r="BJ173">
            <v>150</v>
          </cell>
          <cell r="BK173">
            <v>163</v>
          </cell>
          <cell r="BL173">
            <v>148</v>
          </cell>
          <cell r="BM173">
            <v>157</v>
          </cell>
          <cell r="BN173">
            <v>44013.420000000006</v>
          </cell>
          <cell r="BO173">
            <v>25049.989999999998</v>
          </cell>
          <cell r="BP173">
            <v>798</v>
          </cell>
          <cell r="BQ173">
            <v>703</v>
          </cell>
          <cell r="BR173">
            <v>797</v>
          </cell>
          <cell r="BS173">
            <v>800</v>
          </cell>
          <cell r="BT173">
            <v>291</v>
          </cell>
          <cell r="BU173">
            <v>36</v>
          </cell>
          <cell r="BV173">
            <v>377</v>
          </cell>
          <cell r="BW173">
            <v>225</v>
          </cell>
          <cell r="BX173">
            <v>119</v>
          </cell>
          <cell r="BY173">
            <v>43</v>
          </cell>
          <cell r="BZ173">
            <v>433</v>
          </cell>
          <cell r="CA173">
            <v>25049.989999999998</v>
          </cell>
          <cell r="CB173">
            <v>44013.420000000006</v>
          </cell>
        </row>
        <row r="174">
          <cell r="B174" t="str">
            <v>Euroderm</v>
          </cell>
          <cell r="C174">
            <v>172</v>
          </cell>
          <cell r="D174">
            <v>161086.74000000002</v>
          </cell>
          <cell r="E174">
            <v>0.0003066887166866859</v>
          </cell>
          <cell r="F174">
            <v>1.7003090277155408</v>
          </cell>
          <cell r="G174">
            <v>81.38039896850371</v>
          </cell>
          <cell r="H174">
            <v>172</v>
          </cell>
          <cell r="I174">
            <v>161086.74000000002</v>
          </cell>
          <cell r="J174">
            <v>0.0003066887166866859</v>
          </cell>
          <cell r="K174">
            <v>1.7003090277155408</v>
          </cell>
          <cell r="L174">
            <v>81.38039896850371</v>
          </cell>
          <cell r="M174">
            <v>174</v>
          </cell>
          <cell r="N174">
            <v>2530</v>
          </cell>
          <cell r="O174">
            <v>0.0005044738606320772</v>
          </cell>
          <cell r="P174">
            <v>-20.986883198001248</v>
          </cell>
          <cell r="Q174">
            <v>75.3820899360867</v>
          </cell>
          <cell r="R174">
            <v>174</v>
          </cell>
          <cell r="S174">
            <v>2530</v>
          </cell>
          <cell r="T174">
            <v>0.0005044738606320772</v>
          </cell>
          <cell r="U174">
            <v>-20.986883198001248</v>
          </cell>
          <cell r="V174">
            <v>75.3820899360867</v>
          </cell>
          <cell r="W174">
            <v>224</v>
          </cell>
          <cell r="X174">
            <v>257</v>
          </cell>
          <cell r="Y174">
            <v>0.0005482970383539653</v>
          </cell>
          <cell r="Z174">
            <v>0.0006509829259590257</v>
          </cell>
          <cell r="AA174">
            <v>11925.93</v>
          </cell>
          <cell r="AB174">
            <v>21180.359999999997</v>
          </cell>
          <cell r="AC174">
            <v>0.00030610906660481996</v>
          </cell>
          <cell r="AD174">
            <v>0.0004014250503986833</v>
          </cell>
          <cell r="AE174">
            <v>1394.85</v>
          </cell>
          <cell r="AF174">
            <v>1857</v>
          </cell>
          <cell r="AG174">
            <v>0.000306080572016353</v>
          </cell>
          <cell r="AH174">
            <v>0.00040140522954485114</v>
          </cell>
          <cell r="AI174">
            <v>168</v>
          </cell>
          <cell r="AJ174">
            <v>3202</v>
          </cell>
          <cell r="AK174">
            <v>0.0006692224387249004</v>
          </cell>
          <cell r="AL174">
            <v>-4.674010122060135</v>
          </cell>
          <cell r="AM174">
            <v>174</v>
          </cell>
          <cell r="AN174">
            <v>158393.56</v>
          </cell>
          <cell r="AO174">
            <v>0.00037685821226482593</v>
          </cell>
          <cell r="AP174">
            <v>31.881259410659958</v>
          </cell>
          <cell r="AQ174">
            <v>-37.43016759776536</v>
          </cell>
          <cell r="AR174">
            <v>-43.58974358974359</v>
          </cell>
          <cell r="AS174">
            <v>-10.084033613445376</v>
          </cell>
          <cell r="AT174">
            <v>-16.326530612244895</v>
          </cell>
          <cell r="AU174">
            <v>-2.7131782945736482</v>
          </cell>
          <cell r="AV174">
            <v>-65.625</v>
          </cell>
          <cell r="AW174">
            <v>-44.44444444444444</v>
          </cell>
          <cell r="AX174">
            <v>24.352331606217614</v>
          </cell>
          <cell r="AY174">
            <v>-32.587859424920126</v>
          </cell>
          <cell r="AZ174">
            <v>-19.756838905775076</v>
          </cell>
          <cell r="BA174">
            <v>5.652173913043468</v>
          </cell>
          <cell r="BB174">
            <v>-25.163398692810457</v>
          </cell>
          <cell r="BC174">
            <v>14.732142857142861</v>
          </cell>
          <cell r="BD174">
            <v>168</v>
          </cell>
          <cell r="BE174">
            <v>3202</v>
          </cell>
          <cell r="BF174">
            <v>0.0006692224387249004</v>
          </cell>
          <cell r="BG174">
            <v>174</v>
          </cell>
          <cell r="BH174">
            <v>158393.56</v>
          </cell>
          <cell r="BI174">
            <v>0.00037685821226482593</v>
          </cell>
          <cell r="BJ174">
            <v>171</v>
          </cell>
          <cell r="BK174">
            <v>175</v>
          </cell>
          <cell r="BL174">
            <v>160</v>
          </cell>
          <cell r="BM174">
            <v>165</v>
          </cell>
          <cell r="BN174">
            <v>19537.079999999998</v>
          </cell>
          <cell r="BO174">
            <v>17204.23</v>
          </cell>
          <cell r="BP174">
            <v>176</v>
          </cell>
          <cell r="BQ174">
            <v>214</v>
          </cell>
          <cell r="BR174">
            <v>205</v>
          </cell>
          <cell r="BS174">
            <v>251</v>
          </cell>
          <cell r="BT174">
            <v>110</v>
          </cell>
          <cell r="BU174">
            <v>130</v>
          </cell>
          <cell r="BV174">
            <v>240</v>
          </cell>
          <cell r="BW174">
            <v>211</v>
          </cell>
          <cell r="BX174">
            <v>264</v>
          </cell>
          <cell r="BY174">
            <v>243</v>
          </cell>
          <cell r="BZ174">
            <v>229</v>
          </cell>
          <cell r="CA174">
            <v>17204.23</v>
          </cell>
          <cell r="CB174">
            <v>19537.079999999998</v>
          </cell>
        </row>
        <row r="175">
          <cell r="B175" t="str">
            <v>Krolton Farma</v>
          </cell>
          <cell r="C175">
            <v>173</v>
          </cell>
          <cell r="D175">
            <v>159398.28</v>
          </cell>
          <cell r="E175">
            <v>0.00030347410305320613</v>
          </cell>
          <cell r="F175">
            <v>69.59925094629207</v>
          </cell>
          <cell r="G175">
            <v>135.7130065652728</v>
          </cell>
          <cell r="H175">
            <v>173</v>
          </cell>
          <cell r="I175">
            <v>159398.28</v>
          </cell>
          <cell r="J175">
            <v>0.00030347410305320613</v>
          </cell>
          <cell r="K175">
            <v>69.59925094629207</v>
          </cell>
          <cell r="L175">
            <v>135.7130065652728</v>
          </cell>
          <cell r="M175">
            <v>165</v>
          </cell>
          <cell r="N175">
            <v>4188</v>
          </cell>
          <cell r="O175">
            <v>0.0008350737266115176</v>
          </cell>
          <cell r="P175">
            <v>37.80848963474828</v>
          </cell>
          <cell r="Q175">
            <v>131.4755369748948</v>
          </cell>
          <cell r="R175">
            <v>165</v>
          </cell>
          <cell r="S175">
            <v>4188</v>
          </cell>
          <cell r="T175">
            <v>0.0008350737266115176</v>
          </cell>
          <cell r="U175">
            <v>37.80848963474828</v>
          </cell>
          <cell r="V175">
            <v>131.4755369748948</v>
          </cell>
          <cell r="W175">
            <v>352</v>
          </cell>
          <cell r="X175">
            <v>204</v>
          </cell>
          <cell r="Y175">
            <v>0.0008616096316990884</v>
          </cell>
          <cell r="Z175">
            <v>0.0005167335287768142</v>
          </cell>
          <cell r="AA175">
            <v>11928.9</v>
          </cell>
          <cell r="AB175">
            <v>9828.75</v>
          </cell>
          <cell r="AC175">
            <v>0.00030618529914415367</v>
          </cell>
          <cell r="AD175">
            <v>0.0001862813693490601</v>
          </cell>
          <cell r="AE175">
            <v>1395.3000000000002</v>
          </cell>
          <cell r="AF175">
            <v>861.72</v>
          </cell>
          <cell r="AG175">
            <v>0.0003061793183026257</v>
          </cell>
          <cell r="AH175">
            <v>0.00018626758987796936</v>
          </cell>
          <cell r="AI175">
            <v>169</v>
          </cell>
          <cell r="AJ175">
            <v>3039</v>
          </cell>
          <cell r="AK175">
            <v>0.0006351552127685735</v>
          </cell>
          <cell r="AL175">
            <v>-14.15254237288136</v>
          </cell>
          <cell r="AM175">
            <v>180</v>
          </cell>
          <cell r="AN175">
            <v>93985.25000000001</v>
          </cell>
          <cell r="AO175">
            <v>0.00022361460462321027</v>
          </cell>
          <cell r="AP175">
            <v>3.6274071793749973</v>
          </cell>
          <cell r="AQ175">
            <v>18.518518518518512</v>
          </cell>
          <cell r="AR175">
            <v>-13.576158940397354</v>
          </cell>
          <cell r="AS175">
            <v>15.58441558441559</v>
          </cell>
          <cell r="AT175">
            <v>10.588235294117654</v>
          </cell>
          <cell r="AU175">
            <v>21.599999999999998</v>
          </cell>
          <cell r="AV175">
            <v>65.35433070866141</v>
          </cell>
          <cell r="AW175">
            <v>85.58139534883722</v>
          </cell>
          <cell r="AX175">
            <v>51.98555956678701</v>
          </cell>
          <cell r="AY175">
            <v>96</v>
          </cell>
          <cell r="AZ175">
            <v>98.61751152073732</v>
          </cell>
          <cell r="BA175">
            <v>69.96047430830039</v>
          </cell>
          <cell r="BB175">
            <v>57.692307692307686</v>
          </cell>
          <cell r="BC175">
            <v>-42.04545454545454</v>
          </cell>
          <cell r="BD175">
            <v>169</v>
          </cell>
          <cell r="BE175">
            <v>3039</v>
          </cell>
          <cell r="BF175">
            <v>0.0006351552127685735</v>
          </cell>
          <cell r="BG175">
            <v>180</v>
          </cell>
          <cell r="BH175">
            <v>93985.25000000001</v>
          </cell>
          <cell r="BI175">
            <v>0.00022361460462321027</v>
          </cell>
          <cell r="BJ175">
            <v>161</v>
          </cell>
          <cell r="BK175">
            <v>174</v>
          </cell>
          <cell r="BL175">
            <v>164</v>
          </cell>
          <cell r="BM175">
            <v>172</v>
          </cell>
          <cell r="BN175">
            <v>11586.66</v>
          </cell>
          <cell r="BO175">
            <v>17255.43</v>
          </cell>
          <cell r="BP175">
            <v>261</v>
          </cell>
          <cell r="BQ175">
            <v>267</v>
          </cell>
          <cell r="BR175">
            <v>282</v>
          </cell>
          <cell r="BS175">
            <v>304</v>
          </cell>
          <cell r="BT175">
            <v>420</v>
          </cell>
          <cell r="BU175">
            <v>399</v>
          </cell>
          <cell r="BV175">
            <v>421</v>
          </cell>
          <cell r="BW175">
            <v>441</v>
          </cell>
          <cell r="BX175">
            <v>431</v>
          </cell>
          <cell r="BY175">
            <v>430</v>
          </cell>
          <cell r="BZ175">
            <v>328</v>
          </cell>
          <cell r="CA175">
            <v>17255.43</v>
          </cell>
          <cell r="CB175">
            <v>11586.66</v>
          </cell>
        </row>
        <row r="176">
          <cell r="B176" t="str">
            <v>Bioderma</v>
          </cell>
          <cell r="C176">
            <v>174</v>
          </cell>
          <cell r="D176">
            <v>155913.72999999998</v>
          </cell>
          <cell r="E176">
            <v>0.00029683996192072934</v>
          </cell>
          <cell r="F176">
            <v>-36.38525434783186</v>
          </cell>
          <cell r="G176">
            <v>50.904401677309416</v>
          </cell>
          <cell r="H176">
            <v>174</v>
          </cell>
          <cell r="I176">
            <v>155913.72999999998</v>
          </cell>
          <cell r="J176">
            <v>0.00029683996192072934</v>
          </cell>
          <cell r="K176">
            <v>-36.38525434783186</v>
          </cell>
          <cell r="L176">
            <v>50.904401677309416</v>
          </cell>
          <cell r="M176">
            <v>184</v>
          </cell>
          <cell r="N176">
            <v>709</v>
          </cell>
          <cell r="O176">
            <v>0.00014137231904669676</v>
          </cell>
          <cell r="P176">
            <v>-46.45015105740181</v>
          </cell>
          <cell r="Q176">
            <v>51.08897981040891</v>
          </cell>
          <cell r="R176">
            <v>184</v>
          </cell>
          <cell r="S176">
            <v>709</v>
          </cell>
          <cell r="T176">
            <v>0.00014137231904669676</v>
          </cell>
          <cell r="U176">
            <v>-46.45015105740181</v>
          </cell>
          <cell r="V176">
            <v>51.08897981040891</v>
          </cell>
          <cell r="W176">
            <v>238</v>
          </cell>
          <cell r="X176">
            <v>61</v>
          </cell>
          <cell r="Y176">
            <v>0.0005825656032510881</v>
          </cell>
          <cell r="Z176">
            <v>0.00015451345713424347</v>
          </cell>
          <cell r="AA176">
            <v>47360.63</v>
          </cell>
          <cell r="AB176">
            <v>14918.859999999999</v>
          </cell>
          <cell r="AC176">
            <v>0.0012156299964125427</v>
          </cell>
          <cell r="AD176">
            <v>0.00028275270710181037</v>
          </cell>
          <cell r="AE176">
            <v>5539.7300000000005</v>
          </cell>
          <cell r="AF176">
            <v>1307.98</v>
          </cell>
          <cell r="AG176">
            <v>0.0012156172543400018</v>
          </cell>
          <cell r="AH176">
            <v>0.0002827302165536211</v>
          </cell>
          <cell r="AI176">
            <v>179</v>
          </cell>
          <cell r="AJ176">
            <v>1324</v>
          </cell>
          <cell r="AK176">
            <v>0.00027671783537531797</v>
          </cell>
          <cell r="AL176">
            <v>-62.54596888260255</v>
          </cell>
          <cell r="AM176">
            <v>167</v>
          </cell>
          <cell r="AN176">
            <v>245090.55000000002</v>
          </cell>
          <cell r="AO176">
            <v>0.0005831322088852787</v>
          </cell>
          <cell r="AP176">
            <v>-22.965198603123838</v>
          </cell>
          <cell r="AQ176">
            <v>11.214953271028039</v>
          </cell>
          <cell r="AR176">
            <v>3.31125827814569</v>
          </cell>
          <cell r="AS176">
            <v>14.28571428571428</v>
          </cell>
          <cell r="AT176">
            <v>-30.000000000000004</v>
          </cell>
          <cell r="AU176">
            <v>-44.44444444444444</v>
          </cell>
          <cell r="AV176">
            <v>0</v>
          </cell>
          <cell r="AW176">
            <v>-37.704918032786885</v>
          </cell>
          <cell r="AX176">
            <v>115.78947368421053</v>
          </cell>
          <cell r="AY176">
            <v>70.73170731707317</v>
          </cell>
          <cell r="AZ176">
            <v>93.0232558139535</v>
          </cell>
          <cell r="BA176">
            <v>-88.15489749430525</v>
          </cell>
          <cell r="BB176">
            <v>-57.961783439490446</v>
          </cell>
          <cell r="BC176">
            <v>-74.36974789915966</v>
          </cell>
          <cell r="BD176">
            <v>179</v>
          </cell>
          <cell r="BE176">
            <v>1324</v>
          </cell>
          <cell r="BF176">
            <v>0.00027671783537531797</v>
          </cell>
          <cell r="BG176">
            <v>167</v>
          </cell>
          <cell r="BH176">
            <v>245090.55000000002</v>
          </cell>
          <cell r="BI176">
            <v>0.0005831322088852787</v>
          </cell>
          <cell r="BJ176">
            <v>168</v>
          </cell>
          <cell r="BK176">
            <v>160</v>
          </cell>
          <cell r="BL176">
            <v>173</v>
          </cell>
          <cell r="BM176">
            <v>167</v>
          </cell>
          <cell r="BN176">
            <v>29623.16</v>
          </cell>
          <cell r="BO176">
            <v>16835.809999999998</v>
          </cell>
          <cell r="BP176">
            <v>156</v>
          </cell>
          <cell r="BQ176">
            <v>56</v>
          </cell>
          <cell r="BR176">
            <v>28</v>
          </cell>
          <cell r="BS176">
            <v>35</v>
          </cell>
          <cell r="BT176">
            <v>23</v>
          </cell>
          <cell r="BU176">
            <v>38</v>
          </cell>
          <cell r="BV176">
            <v>41</v>
          </cell>
          <cell r="BW176">
            <v>70</v>
          </cell>
          <cell r="BX176">
            <v>83</v>
          </cell>
          <cell r="BY176">
            <v>52</v>
          </cell>
          <cell r="BZ176">
            <v>66</v>
          </cell>
          <cell r="CA176">
            <v>16835.809999999998</v>
          </cell>
          <cell r="CB176">
            <v>29623.16</v>
          </cell>
        </row>
        <row r="177">
          <cell r="B177" t="str">
            <v>E.J.Gezzi</v>
          </cell>
          <cell r="C177">
            <v>175</v>
          </cell>
          <cell r="D177">
            <v>148643.68</v>
          </cell>
          <cell r="E177">
            <v>0.00028299870903580513</v>
          </cell>
          <cell r="F177">
            <v>54.71230094711059</v>
          </cell>
          <cell r="G177">
            <v>123.80049674165569</v>
          </cell>
          <cell r="H177">
            <v>175</v>
          </cell>
          <cell r="I177">
            <v>148643.68</v>
          </cell>
          <cell r="J177">
            <v>0.00028299870903580513</v>
          </cell>
          <cell r="K177">
            <v>54.71230094711059</v>
          </cell>
          <cell r="L177">
            <v>123.80049674165569</v>
          </cell>
          <cell r="M177">
            <v>156</v>
          </cell>
          <cell r="N177">
            <v>5791</v>
          </cell>
          <cell r="O177">
            <v>0.0011547067695337387</v>
          </cell>
          <cell r="P177">
            <v>34.79981378026071</v>
          </cell>
          <cell r="Q177">
            <v>128.6051240228294</v>
          </cell>
          <cell r="R177">
            <v>156</v>
          </cell>
          <cell r="S177">
            <v>5791</v>
          </cell>
          <cell r="T177">
            <v>0.0011547067695337387</v>
          </cell>
          <cell r="U177">
            <v>34.79981378026071</v>
          </cell>
          <cell r="V177">
            <v>128.6051240228294</v>
          </cell>
          <cell r="W177">
            <v>225</v>
          </cell>
          <cell r="X177">
            <v>450</v>
          </cell>
          <cell r="Y177">
            <v>0.0005507447929894741</v>
          </cell>
          <cell r="Z177">
            <v>0.001139853372301796</v>
          </cell>
          <cell r="AA177">
            <v>5070.49</v>
          </cell>
          <cell r="AB177">
            <v>14847.05</v>
          </cell>
          <cell r="AC177">
            <v>0.00013014691190784062</v>
          </cell>
          <cell r="AD177">
            <v>0.00028139171357435713</v>
          </cell>
          <cell r="AE177">
            <v>592.93</v>
          </cell>
          <cell r="AF177">
            <v>1301.6</v>
          </cell>
          <cell r="AG177">
            <v>0.00013011030115471638</v>
          </cell>
          <cell r="AH177">
            <v>0.000281351129119859</v>
          </cell>
          <cell r="AI177">
            <v>162</v>
          </cell>
          <cell r="AJ177">
            <v>4296</v>
          </cell>
          <cell r="AK177">
            <v>0.0008978699552661375</v>
          </cell>
          <cell r="AL177">
            <v>62.05205582798943</v>
          </cell>
          <cell r="AM177">
            <v>179</v>
          </cell>
          <cell r="AN177">
            <v>96077.48</v>
          </cell>
          <cell r="AO177">
            <v>0.00022859254727092165</v>
          </cell>
          <cell r="AP177">
            <v>62.08930632966232</v>
          </cell>
          <cell r="AQ177">
            <v>181.25</v>
          </cell>
          <cell r="AR177">
            <v>76.28865979381443</v>
          </cell>
          <cell r="AS177">
            <v>13.793103448275868</v>
          </cell>
          <cell r="AT177">
            <v>35.858585858585855</v>
          </cell>
          <cell r="AU177">
            <v>31.010452961672463</v>
          </cell>
          <cell r="AV177">
            <v>13.020833333333325</v>
          </cell>
          <cell r="AW177">
            <v>-0.11655011655011815</v>
          </cell>
          <cell r="AX177">
            <v>6.559766763848396</v>
          </cell>
          <cell r="AY177">
            <v>10.020040080160332</v>
          </cell>
          <cell r="AZ177">
            <v>53.58565737051792</v>
          </cell>
          <cell r="BA177">
            <v>153.58649789029533</v>
          </cell>
          <cell r="BB177">
            <v>117.39130434782608</v>
          </cell>
          <cell r="BC177">
            <v>100</v>
          </cell>
          <cell r="BD177">
            <v>162</v>
          </cell>
          <cell r="BE177">
            <v>4296</v>
          </cell>
          <cell r="BF177">
            <v>0.0008978699552661375</v>
          </cell>
          <cell r="BG177">
            <v>179</v>
          </cell>
          <cell r="BH177">
            <v>96077.48</v>
          </cell>
          <cell r="BI177">
            <v>0.00022859254727092165</v>
          </cell>
          <cell r="BJ177">
            <v>170</v>
          </cell>
          <cell r="BK177">
            <v>187</v>
          </cell>
          <cell r="BL177">
            <v>152</v>
          </cell>
          <cell r="BM177">
            <v>168</v>
          </cell>
          <cell r="BN177">
            <v>11736.810000000001</v>
          </cell>
          <cell r="BO177">
            <v>15900.07</v>
          </cell>
          <cell r="BP177">
            <v>171</v>
          </cell>
          <cell r="BQ177">
            <v>132</v>
          </cell>
          <cell r="BR177">
            <v>269</v>
          </cell>
          <cell r="BS177">
            <v>376</v>
          </cell>
          <cell r="BT177">
            <v>434</v>
          </cell>
          <cell r="BU177">
            <v>857</v>
          </cell>
          <cell r="BV177">
            <v>731</v>
          </cell>
          <cell r="BW177">
            <v>549</v>
          </cell>
          <cell r="BX177">
            <v>771</v>
          </cell>
          <cell r="BY177">
            <v>601</v>
          </cell>
          <cell r="BZ177">
            <v>450</v>
          </cell>
          <cell r="CA177">
            <v>15900.07</v>
          </cell>
          <cell r="CB177">
            <v>11736.810000000001</v>
          </cell>
        </row>
        <row r="178">
          <cell r="B178" t="str">
            <v>Gemepe</v>
          </cell>
          <cell r="C178">
            <v>176</v>
          </cell>
          <cell r="D178">
            <v>134791.54</v>
          </cell>
          <cell r="E178">
            <v>0.00025662599182789403</v>
          </cell>
          <cell r="F178">
            <v>-90.20890261429918</v>
          </cell>
          <cell r="G178">
            <v>7.834817998150426</v>
          </cell>
          <cell r="H178">
            <v>176</v>
          </cell>
          <cell r="I178">
            <v>134791.54</v>
          </cell>
          <cell r="J178">
            <v>0.00025662599182789403</v>
          </cell>
          <cell r="K178">
            <v>-90.20890261429918</v>
          </cell>
          <cell r="L178">
            <v>7.834817998150426</v>
          </cell>
          <cell r="M178">
            <v>189</v>
          </cell>
          <cell r="N178">
            <v>499</v>
          </cell>
          <cell r="O178">
            <v>9.949899464640575E-05</v>
          </cell>
          <cell r="P178">
            <v>-90.29560482302605</v>
          </cell>
          <cell r="Q178">
            <v>9.258432265609226</v>
          </cell>
          <cell r="R178">
            <v>189</v>
          </cell>
          <cell r="S178">
            <v>499</v>
          </cell>
          <cell r="T178">
            <v>9.949899464640575E-05</v>
          </cell>
          <cell r="U178">
            <v>-90.29560482302605</v>
          </cell>
          <cell r="V178">
            <v>9.258432265609226</v>
          </cell>
          <cell r="W178">
            <v>640</v>
          </cell>
          <cell r="Y178">
            <v>0.001566562966725615</v>
          </cell>
          <cell r="AA178">
            <v>168045.29</v>
          </cell>
          <cell r="AC178">
            <v>0.0043133061211357345</v>
          </cell>
          <cell r="AE178">
            <v>19656.33</v>
          </cell>
          <cell r="AG178">
            <v>0.004313310198331147</v>
          </cell>
          <cell r="AI178">
            <v>160</v>
          </cell>
          <cell r="AJ178">
            <v>5142</v>
          </cell>
          <cell r="AK178">
            <v>0.0010746851280210613</v>
          </cell>
          <cell r="AL178">
            <v>55.06634499396863</v>
          </cell>
          <cell r="AM178">
            <v>143</v>
          </cell>
          <cell r="AN178">
            <v>1376674.4899999998</v>
          </cell>
          <cell r="AO178">
            <v>0.0032754556888044623</v>
          </cell>
          <cell r="AP178">
            <v>60.80665885298699</v>
          </cell>
          <cell r="AQ178">
            <v>-7.246376811594201</v>
          </cell>
          <cell r="AR178">
            <v>-91.08108108108108</v>
          </cell>
          <cell r="AS178">
            <v>337.73584905660374</v>
          </cell>
          <cell r="AT178">
            <v>-99.58333333333333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160</v>
          </cell>
          <cell r="BE178">
            <v>5142</v>
          </cell>
          <cell r="BF178">
            <v>0.0010746851280210613</v>
          </cell>
          <cell r="BG178">
            <v>143</v>
          </cell>
          <cell r="BH178">
            <v>1376674.4899999998</v>
          </cell>
          <cell r="BI178">
            <v>0.0032754556888044623</v>
          </cell>
          <cell r="BJ178">
            <v>157</v>
          </cell>
          <cell r="BK178">
            <v>134</v>
          </cell>
          <cell r="BL178">
            <v>225</v>
          </cell>
          <cell r="BM178">
            <v>225</v>
          </cell>
          <cell r="BN178">
            <v>168893.66999999998</v>
          </cell>
          <cell r="BO178">
            <v>15543.809999999998</v>
          </cell>
          <cell r="BP178">
            <v>33</v>
          </cell>
          <cell r="BQ178">
            <v>464</v>
          </cell>
          <cell r="BR178">
            <v>2</v>
          </cell>
          <cell r="CA178">
            <v>15543.809999999998</v>
          </cell>
          <cell r="CB178">
            <v>168893.66999999998</v>
          </cell>
        </row>
        <row r="179">
          <cell r="B179" t="str">
            <v>Perez</v>
          </cell>
          <cell r="C179">
            <v>177</v>
          </cell>
          <cell r="D179">
            <v>131653.2</v>
          </cell>
          <cell r="E179">
            <v>0.00025065099061347693</v>
          </cell>
          <cell r="F179">
            <v>-17.35758088135919</v>
          </cell>
          <cell r="G179">
            <v>66.13031075219695</v>
          </cell>
          <cell r="H179">
            <v>177</v>
          </cell>
          <cell r="I179">
            <v>131653.2</v>
          </cell>
          <cell r="J179">
            <v>0.00025065099061347693</v>
          </cell>
          <cell r="K179">
            <v>-17.35758088135919</v>
          </cell>
          <cell r="L179">
            <v>66.13031075219695</v>
          </cell>
          <cell r="M179">
            <v>177</v>
          </cell>
          <cell r="N179">
            <v>1639</v>
          </cell>
          <cell r="O179">
            <v>0.0003268113271051283</v>
          </cell>
          <cell r="P179">
            <v>-26.5351860152398</v>
          </cell>
          <cell r="Q179">
            <v>70.08875790604154</v>
          </cell>
          <cell r="R179">
            <v>177</v>
          </cell>
          <cell r="S179">
            <v>1639</v>
          </cell>
          <cell r="T179">
            <v>0.0003268113271051283</v>
          </cell>
          <cell r="U179">
            <v>-26.5351860152398</v>
          </cell>
          <cell r="V179">
            <v>70.08875790604154</v>
          </cell>
          <cell r="W179">
            <v>159</v>
          </cell>
          <cell r="X179">
            <v>114</v>
          </cell>
          <cell r="Y179">
            <v>0.00038919298704589495</v>
          </cell>
          <cell r="Z179">
            <v>0.000288762854316455</v>
          </cell>
          <cell r="AA179">
            <v>11932.26</v>
          </cell>
          <cell r="AB179">
            <v>9561.5</v>
          </cell>
          <cell r="AC179">
            <v>0.00030627154201693534</v>
          </cell>
          <cell r="AD179">
            <v>0.00018121625975134562</v>
          </cell>
          <cell r="AE179">
            <v>1395.63</v>
          </cell>
          <cell r="AF179">
            <v>838.3</v>
          </cell>
          <cell r="AG179">
            <v>0.00030625173224589224</v>
          </cell>
          <cell r="AH179">
            <v>0.0001812051717433757</v>
          </cell>
          <cell r="AI179">
            <v>172</v>
          </cell>
          <cell r="AJ179">
            <v>2231</v>
          </cell>
          <cell r="AK179">
            <v>0.00046628209269058485</v>
          </cell>
          <cell r="AL179">
            <v>11.549999999999994</v>
          </cell>
          <cell r="AM179">
            <v>173</v>
          </cell>
          <cell r="AN179">
            <v>159304.63</v>
          </cell>
          <cell r="AO179">
            <v>0.00037902587748712486</v>
          </cell>
          <cell r="AP179">
            <v>44.89702604996357</v>
          </cell>
          <cell r="AQ179">
            <v>-9.659090909090907</v>
          </cell>
          <cell r="AR179">
            <v>0.5847953216374213</v>
          </cell>
          <cell r="AS179">
            <v>-2.631578947368418</v>
          </cell>
          <cell r="AT179">
            <v>-19.166666666666664</v>
          </cell>
          <cell r="AU179">
            <v>-68.64406779661016</v>
          </cell>
          <cell r="AV179">
            <v>-31.472081218274116</v>
          </cell>
          <cell r="AW179">
            <v>-4.895104895104896</v>
          </cell>
          <cell r="AX179">
            <v>-12.650602409638555</v>
          </cell>
          <cell r="AY179">
            <v>-54.12371134020619</v>
          </cell>
          <cell r="AZ179">
            <v>-45.27363184079603</v>
          </cell>
          <cell r="BA179">
            <v>-20.3125</v>
          </cell>
          <cell r="BB179">
            <v>-6.111111111111112</v>
          </cell>
          <cell r="BC179">
            <v>-28.301886792452834</v>
          </cell>
          <cell r="BD179">
            <v>172</v>
          </cell>
          <cell r="BE179">
            <v>2231</v>
          </cell>
          <cell r="BF179">
            <v>0.00046628209269058485</v>
          </cell>
          <cell r="BG179">
            <v>173</v>
          </cell>
          <cell r="BH179">
            <v>159304.63</v>
          </cell>
          <cell r="BI179">
            <v>0.00037902587748712486</v>
          </cell>
          <cell r="BJ179">
            <v>177</v>
          </cell>
          <cell r="BK179">
            <v>173</v>
          </cell>
          <cell r="BL179">
            <v>168</v>
          </cell>
          <cell r="BM179">
            <v>173</v>
          </cell>
          <cell r="BN179">
            <v>19617.94</v>
          </cell>
          <cell r="BO179">
            <v>14307.980000000001</v>
          </cell>
          <cell r="BP179">
            <v>172</v>
          </cell>
          <cell r="BQ179">
            <v>148</v>
          </cell>
          <cell r="BR179">
            <v>194</v>
          </cell>
          <cell r="BS179">
            <v>74</v>
          </cell>
          <cell r="BT179">
            <v>135</v>
          </cell>
          <cell r="BU179">
            <v>136</v>
          </cell>
          <cell r="BV179">
            <v>145</v>
          </cell>
          <cell r="BW179">
            <v>89</v>
          </cell>
          <cell r="BX179">
            <v>110</v>
          </cell>
          <cell r="BY179">
            <v>153</v>
          </cell>
          <cell r="BZ179">
            <v>169</v>
          </cell>
          <cell r="CA179">
            <v>14307.980000000001</v>
          </cell>
          <cell r="CB179">
            <v>19617.94</v>
          </cell>
        </row>
        <row r="180">
          <cell r="B180" t="str">
            <v>IMA</v>
          </cell>
          <cell r="C180">
            <v>178</v>
          </cell>
          <cell r="D180">
            <v>128740.88999999998</v>
          </cell>
          <cell r="E180">
            <v>0.0002451063218437581</v>
          </cell>
          <cell r="H180">
            <v>178</v>
          </cell>
          <cell r="I180">
            <v>128740.88999999998</v>
          </cell>
          <cell r="J180">
            <v>0.0002451063218437581</v>
          </cell>
          <cell r="M180">
            <v>212</v>
          </cell>
          <cell r="N180">
            <v>42</v>
          </cell>
          <cell r="O180">
            <v>8.374664880058199E-06</v>
          </cell>
          <cell r="R180">
            <v>212</v>
          </cell>
          <cell r="S180">
            <v>42</v>
          </cell>
          <cell r="T180">
            <v>8.374664880058199E-06</v>
          </cell>
          <cell r="X180">
            <v>8</v>
          </cell>
          <cell r="Z180">
            <v>2.026405995203193E-05</v>
          </cell>
          <cell r="AB180">
            <v>24866.98</v>
          </cell>
          <cell r="AD180">
            <v>0.0004712964604833464</v>
          </cell>
          <cell r="AF180">
            <v>2180.33</v>
          </cell>
          <cell r="AH180">
            <v>0.0004712955649615106</v>
          </cell>
          <cell r="AI180">
            <v>239</v>
          </cell>
          <cell r="AM180">
            <v>239</v>
          </cell>
          <cell r="BD180">
            <v>239</v>
          </cell>
          <cell r="BG180">
            <v>239</v>
          </cell>
          <cell r="BJ180">
            <v>228</v>
          </cell>
          <cell r="BK180">
            <v>228</v>
          </cell>
          <cell r="BL180">
            <v>196</v>
          </cell>
          <cell r="BM180">
            <v>161</v>
          </cell>
          <cell r="BO180">
            <v>13123.02</v>
          </cell>
          <cell r="BW180">
            <v>3</v>
          </cell>
          <cell r="BX180">
            <v>9</v>
          </cell>
          <cell r="BY180">
            <v>8</v>
          </cell>
          <cell r="BZ180">
            <v>14</v>
          </cell>
          <cell r="CA180">
            <v>13123.02</v>
          </cell>
        </row>
        <row r="181">
          <cell r="B181" t="str">
            <v>Quimica Luar</v>
          </cell>
          <cell r="C181">
            <v>179</v>
          </cell>
          <cell r="D181">
            <v>126851.45000000001</v>
          </cell>
          <cell r="E181">
            <v>0.00024150906778761119</v>
          </cell>
          <cell r="F181">
            <v>307.1400670995108</v>
          </cell>
          <cell r="G181">
            <v>325.7927278037281</v>
          </cell>
          <cell r="H181">
            <v>179</v>
          </cell>
          <cell r="I181">
            <v>126851.45000000001</v>
          </cell>
          <cell r="J181">
            <v>0.00024150906778761119</v>
          </cell>
          <cell r="K181">
            <v>307.1400670995108</v>
          </cell>
          <cell r="L181">
            <v>325.7927278037281</v>
          </cell>
          <cell r="M181">
            <v>200</v>
          </cell>
          <cell r="N181">
            <v>191</v>
          </cell>
          <cell r="O181">
            <v>3.808478552597895E-05</v>
          </cell>
          <cell r="P181">
            <v>247.27272727272725</v>
          </cell>
          <cell r="Q181">
            <v>331.31390102257836</v>
          </cell>
          <cell r="R181">
            <v>200</v>
          </cell>
          <cell r="S181">
            <v>191</v>
          </cell>
          <cell r="T181">
            <v>3.808478552597895E-05</v>
          </cell>
          <cell r="U181">
            <v>247.27272727272725</v>
          </cell>
          <cell r="V181">
            <v>331.31390102257836</v>
          </cell>
          <cell r="W181">
            <v>9</v>
          </cell>
          <cell r="X181">
            <v>37</v>
          </cell>
          <cell r="Y181">
            <v>2.2029791719578964E-05</v>
          </cell>
          <cell r="Z181">
            <v>9.372127727814767E-05</v>
          </cell>
          <cell r="AA181">
            <v>5537.41</v>
          </cell>
          <cell r="AB181">
            <v>27263.04</v>
          </cell>
          <cell r="AC181">
            <v>0.00014213159112188282</v>
          </cell>
          <cell r="AD181">
            <v>0.0005167082715318021</v>
          </cell>
          <cell r="AE181">
            <v>647.6800000000001</v>
          </cell>
          <cell r="AF181">
            <v>2390.38</v>
          </cell>
          <cell r="AG181">
            <v>0.00014212443265121808</v>
          </cell>
          <cell r="AH181">
            <v>0.0005166995329022193</v>
          </cell>
          <cell r="AI181">
            <v>205</v>
          </cell>
          <cell r="AJ181">
            <v>55</v>
          </cell>
          <cell r="AK181">
            <v>1.1495076242932394E-05</v>
          </cell>
          <cell r="AL181">
            <v>358.3333333333333</v>
          </cell>
          <cell r="AM181">
            <v>194</v>
          </cell>
          <cell r="AN181">
            <v>31156.710000000003</v>
          </cell>
          <cell r="AO181">
            <v>7.412966809164227E-05</v>
          </cell>
          <cell r="AP181">
            <v>494.66973830623385</v>
          </cell>
          <cell r="AQ181">
            <v>800</v>
          </cell>
          <cell r="AR181">
            <v>600</v>
          </cell>
          <cell r="AS181">
            <v>400</v>
          </cell>
          <cell r="AU181">
            <v>1000</v>
          </cell>
          <cell r="AV181">
            <v>116.66666666666666</v>
          </cell>
          <cell r="AW181">
            <v>2100</v>
          </cell>
          <cell r="AX181">
            <v>800</v>
          </cell>
          <cell r="AY181">
            <v>0</v>
          </cell>
          <cell r="AZ181">
            <v>-66.66666666666667</v>
          </cell>
          <cell r="BA181">
            <v>166.66666666666666</v>
          </cell>
          <cell r="BB181">
            <v>0</v>
          </cell>
          <cell r="BC181">
            <v>311.1111111111111</v>
          </cell>
          <cell r="BD181">
            <v>205</v>
          </cell>
          <cell r="BE181">
            <v>55</v>
          </cell>
          <cell r="BF181">
            <v>1.1495076242932394E-05</v>
          </cell>
          <cell r="BG181">
            <v>194</v>
          </cell>
          <cell r="BH181">
            <v>31156.710000000003</v>
          </cell>
          <cell r="BI181">
            <v>7.412966809164227E-05</v>
          </cell>
          <cell r="BJ181">
            <v>198</v>
          </cell>
          <cell r="BK181">
            <v>185</v>
          </cell>
          <cell r="BL181">
            <v>183</v>
          </cell>
          <cell r="BM181">
            <v>158</v>
          </cell>
          <cell r="BN181">
            <v>3741.3100000000004</v>
          </cell>
          <cell r="BO181">
            <v>13369.72</v>
          </cell>
          <cell r="BP181">
            <v>7</v>
          </cell>
          <cell r="BQ181">
            <v>10</v>
          </cell>
          <cell r="BR181">
            <v>16</v>
          </cell>
          <cell r="BS181">
            <v>22</v>
          </cell>
          <cell r="BT181">
            <v>13</v>
          </cell>
          <cell r="BU181">
            <v>22</v>
          </cell>
          <cell r="BV181">
            <v>27</v>
          </cell>
          <cell r="BW181">
            <v>9</v>
          </cell>
          <cell r="BX181">
            <v>2</v>
          </cell>
          <cell r="BY181">
            <v>16</v>
          </cell>
          <cell r="BZ181">
            <v>10</v>
          </cell>
          <cell r="CA181">
            <v>13369.72</v>
          </cell>
          <cell r="CB181">
            <v>3741.3100000000004</v>
          </cell>
        </row>
        <row r="182">
          <cell r="B182" t="str">
            <v>Scott Pharma</v>
          </cell>
          <cell r="C182">
            <v>180</v>
          </cell>
          <cell r="D182">
            <v>120625.96999999999</v>
          </cell>
          <cell r="E182">
            <v>0.00022965654366328766</v>
          </cell>
          <cell r="F182">
            <v>230.98021213843185</v>
          </cell>
          <cell r="G182">
            <v>264.8497528868386</v>
          </cell>
          <cell r="H182">
            <v>180</v>
          </cell>
          <cell r="I182">
            <v>120625.96999999999</v>
          </cell>
          <cell r="J182">
            <v>0.00022965654366328766</v>
          </cell>
          <cell r="K182">
            <v>230.98021213843185</v>
          </cell>
          <cell r="L182">
            <v>264.8497528868386</v>
          </cell>
          <cell r="M182">
            <v>194</v>
          </cell>
          <cell r="N182">
            <v>322</v>
          </cell>
          <cell r="O182">
            <v>6.42057640804462E-05</v>
          </cell>
          <cell r="P182">
            <v>198.14814814814815</v>
          </cell>
          <cell r="Q182">
            <v>284.44682892717975</v>
          </cell>
          <cell r="R182">
            <v>194</v>
          </cell>
          <cell r="S182">
            <v>322</v>
          </cell>
          <cell r="T182">
            <v>6.42057640804462E-05</v>
          </cell>
          <cell r="U182">
            <v>198.14814814814815</v>
          </cell>
          <cell r="V182">
            <v>284.44682892717975</v>
          </cell>
          <cell r="W182">
            <v>40</v>
          </cell>
          <cell r="X182">
            <v>31</v>
          </cell>
          <cell r="Y182">
            <v>9.791018542035094E-05</v>
          </cell>
          <cell r="Z182">
            <v>7.852323231412373E-05</v>
          </cell>
          <cell r="AA182">
            <v>13914.82</v>
          </cell>
          <cell r="AB182">
            <v>12920.2</v>
          </cell>
          <cell r="AC182">
            <v>0.0003571589437615415</v>
          </cell>
          <cell r="AD182">
            <v>0.0002448726998106297</v>
          </cell>
          <cell r="AE182">
            <v>1627.62</v>
          </cell>
          <cell r="AF182">
            <v>1132.84</v>
          </cell>
          <cell r="AG182">
            <v>0.00035715873436230165</v>
          </cell>
          <cell r="AH182">
            <v>0.0002448723210757076</v>
          </cell>
          <cell r="AI182">
            <v>202</v>
          </cell>
          <cell r="AJ182">
            <v>108</v>
          </cell>
          <cell r="AK182">
            <v>2.2572149713394517E-05</v>
          </cell>
          <cell r="AL182">
            <v>-66.25</v>
          </cell>
          <cell r="AM182">
            <v>193</v>
          </cell>
          <cell r="AN182">
            <v>36445.07</v>
          </cell>
          <cell r="AO182">
            <v>8.671200979425198E-05</v>
          </cell>
          <cell r="AP182">
            <v>-63.42940142037543</v>
          </cell>
          <cell r="AQ182">
            <v>185.71428571428572</v>
          </cell>
          <cell r="AR182">
            <v>-1.9230769230769273</v>
          </cell>
          <cell r="AS182">
            <v>0</v>
          </cell>
          <cell r="BC182">
            <v>-22.499999999999996</v>
          </cell>
          <cell r="BD182">
            <v>202</v>
          </cell>
          <cell r="BE182">
            <v>108</v>
          </cell>
          <cell r="BF182">
            <v>2.2572149713394517E-05</v>
          </cell>
          <cell r="BG182">
            <v>193</v>
          </cell>
          <cell r="BH182">
            <v>36445.07</v>
          </cell>
          <cell r="BI182">
            <v>8.671200979425198E-05</v>
          </cell>
          <cell r="BJ182">
            <v>187</v>
          </cell>
          <cell r="BK182">
            <v>171</v>
          </cell>
          <cell r="BL182">
            <v>187</v>
          </cell>
          <cell r="BM182">
            <v>169</v>
          </cell>
          <cell r="BN182">
            <v>4724.0599999999995</v>
          </cell>
          <cell r="BO182">
            <v>13025.92</v>
          </cell>
          <cell r="BP182">
            <v>51</v>
          </cell>
          <cell r="BR182">
            <v>30</v>
          </cell>
          <cell r="BS182">
            <v>30</v>
          </cell>
          <cell r="BU182">
            <v>85</v>
          </cell>
          <cell r="BV182">
            <v>3</v>
          </cell>
          <cell r="BX182">
            <v>27</v>
          </cell>
          <cell r="BY182">
            <v>61</v>
          </cell>
          <cell r="BZ182">
            <v>4</v>
          </cell>
          <cell r="CA182">
            <v>13025.92</v>
          </cell>
          <cell r="CB182">
            <v>4724.0599999999995</v>
          </cell>
        </row>
        <row r="183">
          <cell r="B183" t="str">
            <v>Werfen Medical</v>
          </cell>
          <cell r="C183">
            <v>181</v>
          </cell>
          <cell r="D183">
            <v>120305.86000000002</v>
          </cell>
          <cell r="E183">
            <v>0.0002290470948340509</v>
          </cell>
          <cell r="F183">
            <v>9.179864111722136</v>
          </cell>
          <cell r="G183">
            <v>87.36552509705339</v>
          </cell>
          <cell r="H183">
            <v>181</v>
          </cell>
          <cell r="I183">
            <v>120305.86000000002</v>
          </cell>
          <cell r="J183">
            <v>0.0002290470948340509</v>
          </cell>
          <cell r="K183">
            <v>9.179864111722136</v>
          </cell>
          <cell r="L183">
            <v>87.36552509705339</v>
          </cell>
          <cell r="M183">
            <v>192</v>
          </cell>
          <cell r="N183">
            <v>405</v>
          </cell>
          <cell r="O183">
            <v>8.075569705770406E-05</v>
          </cell>
          <cell r="P183">
            <v>-21.052631578947366</v>
          </cell>
          <cell r="Q183">
            <v>75.31936300458175</v>
          </cell>
          <cell r="R183">
            <v>192</v>
          </cell>
          <cell r="S183">
            <v>405</v>
          </cell>
          <cell r="T183">
            <v>8.075569705770406E-05</v>
          </cell>
          <cell r="U183">
            <v>-21.052631578947366</v>
          </cell>
          <cell r="V183">
            <v>75.31936300458175</v>
          </cell>
          <cell r="W183">
            <v>28</v>
          </cell>
          <cell r="X183">
            <v>1</v>
          </cell>
          <cell r="Y183">
            <v>6.853712979424566E-05</v>
          </cell>
          <cell r="Z183">
            <v>2.5330074940039912E-06</v>
          </cell>
          <cell r="AA183">
            <v>6516.719999999999</v>
          </cell>
          <cell r="AB183">
            <v>384.82</v>
          </cell>
          <cell r="AC183">
            <v>0.0001672680517599015</v>
          </cell>
          <cell r="AD183">
            <v>7.29337876666975E-06</v>
          </cell>
          <cell r="AE183">
            <v>762.24</v>
          </cell>
          <cell r="AF183">
            <v>33.74</v>
          </cell>
          <cell r="AG183">
            <v>0.000167263042774309</v>
          </cell>
          <cell r="AH183">
            <v>7.293167713970531E-06</v>
          </cell>
          <cell r="AI183">
            <v>187</v>
          </cell>
          <cell r="AJ183">
            <v>513</v>
          </cell>
          <cell r="AK183">
            <v>0.00010721771113862395</v>
          </cell>
          <cell r="AL183">
            <v>-35.55276381909548</v>
          </cell>
          <cell r="AM183">
            <v>177</v>
          </cell>
          <cell r="AN183">
            <v>110190.52</v>
          </cell>
          <cell r="AO183">
            <v>0.00026217102750725186</v>
          </cell>
          <cell r="AP183">
            <v>-15.181552879191285</v>
          </cell>
          <cell r="AQ183">
            <v>-41.666666666666664</v>
          </cell>
          <cell r="AR183">
            <v>-19.565217391304344</v>
          </cell>
          <cell r="AS183">
            <v>62.962962962962955</v>
          </cell>
          <cell r="AT183">
            <v>169.56521739130434</v>
          </cell>
          <cell r="AU183">
            <v>116.21621621621622</v>
          </cell>
          <cell r="AV183">
            <v>24.32432432432432</v>
          </cell>
          <cell r="AW183">
            <v>-30.909090909090907</v>
          </cell>
          <cell r="AX183">
            <v>-35.59322033898306</v>
          </cell>
          <cell r="AY183">
            <v>-72.58064516129032</v>
          </cell>
          <cell r="AZ183">
            <v>-76.31578947368422</v>
          </cell>
          <cell r="BA183">
            <v>-31.999999999999996</v>
          </cell>
          <cell r="BB183">
            <v>-81.57894736842105</v>
          </cell>
          <cell r="BC183">
            <v>-96.42857142857143</v>
          </cell>
          <cell r="BD183">
            <v>187</v>
          </cell>
          <cell r="BE183">
            <v>513</v>
          </cell>
          <cell r="BF183">
            <v>0.00010721771113862395</v>
          </cell>
          <cell r="BG183">
            <v>177</v>
          </cell>
          <cell r="BH183">
            <v>110190.52</v>
          </cell>
          <cell r="BI183">
            <v>0.00026217102750725186</v>
          </cell>
          <cell r="BJ183">
            <v>190</v>
          </cell>
          <cell r="BK183">
            <v>179</v>
          </cell>
          <cell r="BL183">
            <v>209</v>
          </cell>
          <cell r="BM183">
            <v>201</v>
          </cell>
          <cell r="BN183">
            <v>13495.650000000001</v>
          </cell>
          <cell r="BO183">
            <v>13434.19</v>
          </cell>
          <cell r="BP183">
            <v>37</v>
          </cell>
          <cell r="BQ183">
            <v>44</v>
          </cell>
          <cell r="BR183">
            <v>62</v>
          </cell>
          <cell r="BS183">
            <v>80</v>
          </cell>
          <cell r="BT183">
            <v>46</v>
          </cell>
          <cell r="BU183">
            <v>38</v>
          </cell>
          <cell r="BV183">
            <v>38</v>
          </cell>
          <cell r="BW183">
            <v>17</v>
          </cell>
          <cell r="BX183">
            <v>18</v>
          </cell>
          <cell r="BY183">
            <v>17</v>
          </cell>
          <cell r="BZ183">
            <v>7</v>
          </cell>
          <cell r="CA183">
            <v>13434.19</v>
          </cell>
          <cell r="CB183">
            <v>13495.650000000001</v>
          </cell>
        </row>
        <row r="184">
          <cell r="B184" t="str">
            <v>Scott-Cassara</v>
          </cell>
          <cell r="C184">
            <v>182</v>
          </cell>
          <cell r="D184">
            <v>95650.85000000002</v>
          </cell>
          <cell r="E184">
            <v>0.0001821070836525135</v>
          </cell>
          <cell r="F184">
            <v>-20.31812321316121</v>
          </cell>
          <cell r="G184">
            <v>63.76129026023821</v>
          </cell>
          <cell r="H184">
            <v>182</v>
          </cell>
          <cell r="I184">
            <v>95650.85000000002</v>
          </cell>
          <cell r="J184">
            <v>0.0001821070836525135</v>
          </cell>
          <cell r="K184">
            <v>-20.31812321316121</v>
          </cell>
          <cell r="L184">
            <v>63.76129026023821</v>
          </cell>
          <cell r="M184">
            <v>173</v>
          </cell>
          <cell r="N184">
            <v>2575</v>
          </cell>
          <cell r="O184">
            <v>0.0005134467158607111</v>
          </cell>
          <cell r="P184">
            <v>-29.567833698030633</v>
          </cell>
          <cell r="Q184">
            <v>67.19547474469661</v>
          </cell>
          <cell r="R184">
            <v>173</v>
          </cell>
          <cell r="S184">
            <v>2575</v>
          </cell>
          <cell r="T184">
            <v>0.0005134467158607111</v>
          </cell>
          <cell r="U184">
            <v>-29.567833698030633</v>
          </cell>
          <cell r="V184">
            <v>67.19547474469661</v>
          </cell>
          <cell r="W184">
            <v>205</v>
          </cell>
          <cell r="X184">
            <v>34</v>
          </cell>
          <cell r="Y184">
            <v>0.0005017897002792986</v>
          </cell>
          <cell r="Z184">
            <v>8.61222547961357E-05</v>
          </cell>
          <cell r="AA184">
            <v>7762.04</v>
          </cell>
          <cell r="AB184">
            <v>1049.35</v>
          </cell>
          <cell r="AC184">
            <v>0.000199232329835013</v>
          </cell>
          <cell r="AD184">
            <v>1.9888017797424518E-05</v>
          </cell>
          <cell r="AE184">
            <v>907.83</v>
          </cell>
          <cell r="AF184">
            <v>91.96</v>
          </cell>
          <cell r="AG184">
            <v>0.00019921075792637613</v>
          </cell>
          <cell r="AH184">
            <v>1.9877880941811797E-05</v>
          </cell>
          <cell r="AI184">
            <v>166</v>
          </cell>
          <cell r="AJ184">
            <v>3656</v>
          </cell>
          <cell r="AK184">
            <v>0.0007641090680756516</v>
          </cell>
          <cell r="AL184">
            <v>38.694992412746586</v>
          </cell>
          <cell r="AM184">
            <v>176</v>
          </cell>
          <cell r="AN184">
            <v>120040.90999999997</v>
          </cell>
          <cell r="AO184">
            <v>0.0002856075887254687</v>
          </cell>
          <cell r="AP184">
            <v>42.28389523034903</v>
          </cell>
          <cell r="AQ184">
            <v>-25.182481751824813</v>
          </cell>
          <cell r="AR184">
            <v>-24.080267558528423</v>
          </cell>
          <cell r="AS184">
            <v>-41.41414141414141</v>
          </cell>
          <cell r="AT184">
            <v>-8.108108108108103</v>
          </cell>
          <cell r="AU184">
            <v>-0.5970149253731294</v>
          </cell>
          <cell r="AV184">
            <v>-34.74178403755869</v>
          </cell>
          <cell r="AW184">
            <v>-22.865013774104682</v>
          </cell>
          <cell r="AX184">
            <v>35.458167330677284</v>
          </cell>
          <cell r="AY184">
            <v>-32.96703296703297</v>
          </cell>
          <cell r="AZ184">
            <v>-36.329588014981276</v>
          </cell>
          <cell r="BA184">
            <v>-46.68769716088328</v>
          </cell>
          <cell r="BB184">
            <v>-77.11864406779661</v>
          </cell>
          <cell r="BC184">
            <v>-83.41463414634146</v>
          </cell>
          <cell r="BD184">
            <v>166</v>
          </cell>
          <cell r="BE184">
            <v>3656</v>
          </cell>
          <cell r="BF184">
            <v>0.0007641090680756516</v>
          </cell>
          <cell r="BG184">
            <v>176</v>
          </cell>
          <cell r="BH184">
            <v>120040.90999999997</v>
          </cell>
          <cell r="BI184">
            <v>0.0002856075887254687</v>
          </cell>
          <cell r="BJ184">
            <v>173</v>
          </cell>
          <cell r="BK184">
            <v>178</v>
          </cell>
          <cell r="BL184">
            <v>184</v>
          </cell>
          <cell r="BM184">
            <v>195</v>
          </cell>
          <cell r="BN184">
            <v>14826.42</v>
          </cell>
          <cell r="BO184">
            <v>10567.15</v>
          </cell>
          <cell r="BP184">
            <v>227</v>
          </cell>
          <cell r="BQ184">
            <v>174</v>
          </cell>
          <cell r="BR184">
            <v>272</v>
          </cell>
          <cell r="BS184">
            <v>333</v>
          </cell>
          <cell r="BT184">
            <v>278</v>
          </cell>
          <cell r="BU184">
            <v>280</v>
          </cell>
          <cell r="BV184">
            <v>340</v>
          </cell>
          <cell r="BW184">
            <v>244</v>
          </cell>
          <cell r="BX184">
            <v>170</v>
          </cell>
          <cell r="BY184">
            <v>169</v>
          </cell>
          <cell r="BZ184">
            <v>54</v>
          </cell>
          <cell r="CA184">
            <v>10567.15</v>
          </cell>
          <cell r="CB184">
            <v>14826.42</v>
          </cell>
        </row>
        <row r="185">
          <cell r="B185" t="str">
            <v>Lafarmen</v>
          </cell>
          <cell r="C185">
            <v>183</v>
          </cell>
          <cell r="D185">
            <v>94238.36</v>
          </cell>
          <cell r="E185">
            <v>0.00017941788188809276</v>
          </cell>
          <cell r="F185">
            <v>28.21168792862685</v>
          </cell>
          <cell r="G185">
            <v>102.59475527467154</v>
          </cell>
          <cell r="H185">
            <v>183</v>
          </cell>
          <cell r="I185">
            <v>94238.36</v>
          </cell>
          <cell r="J185">
            <v>0.00017941788188809276</v>
          </cell>
          <cell r="K185">
            <v>28.21168792862685</v>
          </cell>
          <cell r="L185">
            <v>102.59475527467154</v>
          </cell>
          <cell r="M185">
            <v>171</v>
          </cell>
          <cell r="N185">
            <v>2794</v>
          </cell>
          <cell r="O185">
            <v>0.0005571146113067288</v>
          </cell>
          <cell r="P185">
            <v>3.2902033271719144</v>
          </cell>
          <cell r="Q185">
            <v>98.54352937674005</v>
          </cell>
          <cell r="R185">
            <v>171</v>
          </cell>
          <cell r="S185">
            <v>2794</v>
          </cell>
          <cell r="T185">
            <v>0.0005571146113067288</v>
          </cell>
          <cell r="U185">
            <v>3.2902033271719144</v>
          </cell>
          <cell r="V185">
            <v>98.54352937674005</v>
          </cell>
          <cell r="W185">
            <v>271</v>
          </cell>
          <cell r="X185">
            <v>231</v>
          </cell>
          <cell r="Y185">
            <v>0.0006633415062228777</v>
          </cell>
          <cell r="Z185">
            <v>0.000585124731114922</v>
          </cell>
          <cell r="AA185">
            <v>8410.24</v>
          </cell>
          <cell r="AB185">
            <v>8612.6</v>
          </cell>
          <cell r="AC185">
            <v>0.0002158700173757955</v>
          </cell>
          <cell r="AD185">
            <v>0.00016323204086539134</v>
          </cell>
          <cell r="AE185">
            <v>983.5799999999999</v>
          </cell>
          <cell r="AF185">
            <v>754.97</v>
          </cell>
          <cell r="AG185">
            <v>0.0002158330494489332</v>
          </cell>
          <cell r="AH185">
            <v>0.00016319273352152734</v>
          </cell>
          <cell r="AI185">
            <v>170</v>
          </cell>
          <cell r="AJ185">
            <v>2705</v>
          </cell>
          <cell r="AK185">
            <v>0.0005653487497660386</v>
          </cell>
          <cell r="AL185">
            <v>7.768924302788838</v>
          </cell>
          <cell r="AM185">
            <v>183</v>
          </cell>
          <cell r="AN185">
            <v>73502.16</v>
          </cell>
          <cell r="AO185">
            <v>0.00017488016946650607</v>
          </cell>
          <cell r="AP185">
            <v>38.556136678313194</v>
          </cell>
          <cell r="AQ185">
            <v>5.447470817120625</v>
          </cell>
          <cell r="AR185">
            <v>-2.857142857142858</v>
          </cell>
          <cell r="AS185">
            <v>10.360360360360366</v>
          </cell>
          <cell r="AT185">
            <v>36.75675675675676</v>
          </cell>
          <cell r="AU185">
            <v>30.76923076923077</v>
          </cell>
          <cell r="AV185">
            <v>18.53932584269662</v>
          </cell>
          <cell r="AW185">
            <v>17.76649746192893</v>
          </cell>
          <cell r="AX185">
            <v>6.829268292682933</v>
          </cell>
          <cell r="AY185">
            <v>-1.4354066985645897</v>
          </cell>
          <cell r="AZ185">
            <v>-10.245901639344257</v>
          </cell>
          <cell r="BA185">
            <v>-11.627906976744185</v>
          </cell>
          <cell r="BB185">
            <v>-11.27819548872181</v>
          </cell>
          <cell r="BC185">
            <v>-14.760147601476014</v>
          </cell>
          <cell r="BD185">
            <v>170</v>
          </cell>
          <cell r="BE185">
            <v>2705</v>
          </cell>
          <cell r="BF185">
            <v>0.0005653487497660386</v>
          </cell>
          <cell r="BG185">
            <v>183</v>
          </cell>
          <cell r="BH185">
            <v>73502.16</v>
          </cell>
          <cell r="BI185">
            <v>0.00017488016946650607</v>
          </cell>
          <cell r="BJ185">
            <v>165</v>
          </cell>
          <cell r="BK185">
            <v>177</v>
          </cell>
          <cell r="BL185">
            <v>162</v>
          </cell>
          <cell r="BM185">
            <v>174</v>
          </cell>
          <cell r="BN185">
            <v>9016.99</v>
          </cell>
          <cell r="BO185">
            <v>10186.560000000001</v>
          </cell>
          <cell r="BP185">
            <v>238</v>
          </cell>
          <cell r="BQ185">
            <v>245</v>
          </cell>
          <cell r="BR185">
            <v>253</v>
          </cell>
          <cell r="BS185">
            <v>238</v>
          </cell>
          <cell r="BT185">
            <v>211</v>
          </cell>
          <cell r="BU185">
            <v>232</v>
          </cell>
          <cell r="BV185">
            <v>219</v>
          </cell>
          <cell r="BW185">
            <v>206</v>
          </cell>
          <cell r="BX185">
            <v>219</v>
          </cell>
          <cell r="BY185">
            <v>266</v>
          </cell>
          <cell r="BZ185">
            <v>236</v>
          </cell>
          <cell r="CA185">
            <v>10186.560000000001</v>
          </cell>
          <cell r="CB185">
            <v>9016.99</v>
          </cell>
        </row>
        <row r="186">
          <cell r="B186" t="str">
            <v>Glenmark</v>
          </cell>
          <cell r="C186">
            <v>184</v>
          </cell>
          <cell r="D186">
            <v>90964.65</v>
          </cell>
          <cell r="E186">
            <v>0.00017318515336739408</v>
          </cell>
          <cell r="F186">
            <v>-44.05321831617284</v>
          </cell>
          <cell r="G186">
            <v>44.76851110838657</v>
          </cell>
          <cell r="H186">
            <v>184</v>
          </cell>
          <cell r="I186">
            <v>90964.65</v>
          </cell>
          <cell r="J186">
            <v>0.00017318515336739408</v>
          </cell>
          <cell r="K186">
            <v>-44.05321831617284</v>
          </cell>
          <cell r="L186">
            <v>44.76851110838657</v>
          </cell>
          <cell r="M186">
            <v>181</v>
          </cell>
          <cell r="N186">
            <v>824</v>
          </cell>
          <cell r="O186">
            <v>0.00016430294907542753</v>
          </cell>
          <cell r="P186">
            <v>-38.7815750371471</v>
          </cell>
          <cell r="Q186">
            <v>58.40514844971432</v>
          </cell>
          <cell r="R186">
            <v>181</v>
          </cell>
          <cell r="S186">
            <v>824</v>
          </cell>
          <cell r="T186">
            <v>0.00016430294907542753</v>
          </cell>
          <cell r="U186">
            <v>-38.7815750371471</v>
          </cell>
          <cell r="V186">
            <v>58.40514844971432</v>
          </cell>
          <cell r="W186">
            <v>145</v>
          </cell>
          <cell r="X186">
            <v>31</v>
          </cell>
          <cell r="Y186">
            <v>0.00035492442214877216</v>
          </cell>
          <cell r="Z186">
            <v>7.852323231412373E-05</v>
          </cell>
          <cell r="AA186">
            <v>15199.84</v>
          </cell>
          <cell r="AB186">
            <v>3729.86</v>
          </cell>
          <cell r="AC186">
            <v>0.0003901422224466022</v>
          </cell>
          <cell r="AD186">
            <v>7.06909249172362E-05</v>
          </cell>
          <cell r="AE186">
            <v>1777.91</v>
          </cell>
          <cell r="AF186">
            <v>327.01</v>
          </cell>
          <cell r="AG186">
            <v>0.00039013779961543835</v>
          </cell>
          <cell r="AH186">
            <v>7.068579650697995E-05</v>
          </cell>
          <cell r="AI186">
            <v>178</v>
          </cell>
          <cell r="AJ186">
            <v>1346</v>
          </cell>
          <cell r="AK186">
            <v>0.0002813158658724909</v>
          </cell>
          <cell r="AL186">
            <v>511.8181818181818</v>
          </cell>
          <cell r="AM186">
            <v>172</v>
          </cell>
          <cell r="AN186">
            <v>162591.39</v>
          </cell>
          <cell r="AO186">
            <v>0.0003868459081609953</v>
          </cell>
          <cell r="AP186">
            <v>634.3595490089009</v>
          </cell>
          <cell r="AQ186">
            <v>119.69696969696967</v>
          </cell>
          <cell r="AR186">
            <v>117.39130434782608</v>
          </cell>
          <cell r="AS186">
            <v>69.64285714285714</v>
          </cell>
          <cell r="AT186">
            <v>-62.84722222222222</v>
          </cell>
          <cell r="AU186">
            <v>18.333333333333336</v>
          </cell>
          <cell r="AV186">
            <v>-1.7699115044247815</v>
          </cell>
          <cell r="AW186">
            <v>-63.04347826086957</v>
          </cell>
          <cell r="AX186">
            <v>-19.444444444444443</v>
          </cell>
          <cell r="AY186">
            <v>-61.1764705882353</v>
          </cell>
          <cell r="AZ186">
            <v>-85.71428571428572</v>
          </cell>
          <cell r="BA186">
            <v>-67.56756756756756</v>
          </cell>
          <cell r="BB186">
            <v>-80.83333333333333</v>
          </cell>
          <cell r="BC186">
            <v>-78.62068965517241</v>
          </cell>
          <cell r="BD186">
            <v>178</v>
          </cell>
          <cell r="BE186">
            <v>1346</v>
          </cell>
          <cell r="BF186">
            <v>0.0002813158658724909</v>
          </cell>
          <cell r="BG186">
            <v>172</v>
          </cell>
          <cell r="BH186">
            <v>162591.39</v>
          </cell>
          <cell r="BI186">
            <v>0.0003868459081609953</v>
          </cell>
          <cell r="BJ186">
            <v>178</v>
          </cell>
          <cell r="BK186">
            <v>170</v>
          </cell>
          <cell r="BL186">
            <v>186</v>
          </cell>
          <cell r="BM186">
            <v>181</v>
          </cell>
          <cell r="BN186">
            <v>20285.929999999997</v>
          </cell>
          <cell r="BO186">
            <v>10138.67</v>
          </cell>
          <cell r="BP186">
            <v>150</v>
          </cell>
          <cell r="BQ186">
            <v>95</v>
          </cell>
          <cell r="BR186">
            <v>107</v>
          </cell>
          <cell r="BS186">
            <v>142</v>
          </cell>
          <cell r="BT186">
            <v>111</v>
          </cell>
          <cell r="BU186">
            <v>34</v>
          </cell>
          <cell r="BV186">
            <v>58</v>
          </cell>
          <cell r="BW186">
            <v>33</v>
          </cell>
          <cell r="BX186">
            <v>16</v>
          </cell>
          <cell r="BY186">
            <v>24</v>
          </cell>
          <cell r="BZ186">
            <v>23</v>
          </cell>
          <cell r="CA186">
            <v>10138.67</v>
          </cell>
          <cell r="CB186">
            <v>20285.929999999997</v>
          </cell>
        </row>
        <row r="187">
          <cell r="B187" t="str">
            <v>Gray</v>
          </cell>
          <cell r="C187">
            <v>185</v>
          </cell>
          <cell r="D187">
            <v>87987.54999999997</v>
          </cell>
          <cell r="E187">
            <v>0.0001675171326572603</v>
          </cell>
          <cell r="F187">
            <v>805.6717484099605</v>
          </cell>
          <cell r="G187">
            <v>724.7168560718827</v>
          </cell>
          <cell r="H187">
            <v>185</v>
          </cell>
          <cell r="I187">
            <v>87987.54999999997</v>
          </cell>
          <cell r="J187">
            <v>0.0001675171326572603</v>
          </cell>
          <cell r="K187">
            <v>805.6717484099605</v>
          </cell>
          <cell r="L187">
            <v>724.7168560718827</v>
          </cell>
          <cell r="M187">
            <v>168</v>
          </cell>
          <cell r="N187">
            <v>3769</v>
          </cell>
          <cell r="O187">
            <v>0.0007515264745937941</v>
          </cell>
          <cell r="P187">
            <v>780.607476635514</v>
          </cell>
          <cell r="Q187">
            <v>840.1393931652809</v>
          </cell>
          <cell r="R187">
            <v>168</v>
          </cell>
          <cell r="S187">
            <v>3769</v>
          </cell>
          <cell r="T187">
            <v>0.0007515264745937941</v>
          </cell>
          <cell r="U187">
            <v>780.607476635514</v>
          </cell>
          <cell r="V187">
            <v>840.1393931652809</v>
          </cell>
          <cell r="W187">
            <v>428</v>
          </cell>
          <cell r="X187">
            <v>518</v>
          </cell>
          <cell r="Y187">
            <v>0.001047638983997755</v>
          </cell>
          <cell r="Z187">
            <v>0.0013120978818940675</v>
          </cell>
          <cell r="AA187">
            <v>9715.17</v>
          </cell>
          <cell r="AB187">
            <v>11783.199999999999</v>
          </cell>
          <cell r="AC187">
            <v>0.00024936433641713045</v>
          </cell>
          <cell r="AD187">
            <v>0.00022332347768677045</v>
          </cell>
          <cell r="AE187">
            <v>1136.38</v>
          </cell>
          <cell r="AF187">
            <v>1033.14</v>
          </cell>
          <cell r="AG187">
            <v>0.0002493628995432794</v>
          </cell>
          <cell r="AH187">
            <v>0.00022332137794936322</v>
          </cell>
          <cell r="AI187">
            <v>190</v>
          </cell>
          <cell r="AJ187">
            <v>428</v>
          </cell>
          <cell r="AK187">
            <v>8.945259330863754E-05</v>
          </cell>
          <cell r="AL187">
            <v>478.37837837837844</v>
          </cell>
          <cell r="AM187">
            <v>202</v>
          </cell>
          <cell r="AN187">
            <v>9715.17</v>
          </cell>
          <cell r="AO187">
            <v>2.311483874754042E-05</v>
          </cell>
          <cell r="AP187">
            <v>456.1886714679919</v>
          </cell>
          <cell r="BC187">
            <v>21.028037383177576</v>
          </cell>
          <cell r="BD187">
            <v>190</v>
          </cell>
          <cell r="BE187">
            <v>428</v>
          </cell>
          <cell r="BF187">
            <v>8.945259330863754E-05</v>
          </cell>
          <cell r="BG187">
            <v>202</v>
          </cell>
          <cell r="BH187">
            <v>9715.17</v>
          </cell>
          <cell r="BI187">
            <v>2.311483874754042E-05</v>
          </cell>
          <cell r="BJ187">
            <v>158</v>
          </cell>
          <cell r="BK187">
            <v>176</v>
          </cell>
          <cell r="BL187">
            <v>149</v>
          </cell>
          <cell r="BM187">
            <v>170</v>
          </cell>
          <cell r="BN187">
            <v>1136.38</v>
          </cell>
          <cell r="BO187">
            <v>9480.079999999998</v>
          </cell>
          <cell r="BP187">
            <v>357</v>
          </cell>
          <cell r="BQ187">
            <v>312</v>
          </cell>
          <cell r="BR187">
            <v>327</v>
          </cell>
          <cell r="BS187">
            <v>428</v>
          </cell>
          <cell r="BT187">
            <v>53</v>
          </cell>
          <cell r="BU187">
            <v>422</v>
          </cell>
          <cell r="BV187">
            <v>428</v>
          </cell>
          <cell r="BW187">
            <v>56</v>
          </cell>
          <cell r="BX187">
            <v>347</v>
          </cell>
          <cell r="BY187">
            <v>511</v>
          </cell>
          <cell r="BZ187">
            <v>10</v>
          </cell>
          <cell r="CA187">
            <v>9480.079999999998</v>
          </cell>
          <cell r="CB187">
            <v>1136.38</v>
          </cell>
        </row>
        <row r="188">
          <cell r="B188" t="str">
            <v>Inmunolab</v>
          </cell>
          <cell r="C188">
            <v>186</v>
          </cell>
          <cell r="D188">
            <v>84388.78999999998</v>
          </cell>
          <cell r="E188">
            <v>0.00016066555017403805</v>
          </cell>
          <cell r="F188">
            <v>188.99449091001856</v>
          </cell>
          <cell r="G188">
            <v>231.25285650358873</v>
          </cell>
          <cell r="H188">
            <v>186</v>
          </cell>
          <cell r="I188">
            <v>84388.78999999998</v>
          </cell>
          <cell r="J188">
            <v>0.00016066555017403805</v>
          </cell>
          <cell r="K188">
            <v>188.99449091001856</v>
          </cell>
          <cell r="L188">
            <v>231.25285650358873</v>
          </cell>
          <cell r="M188">
            <v>164</v>
          </cell>
          <cell r="N188">
            <v>4799</v>
          </cell>
          <cell r="O188">
            <v>0.0009569051609380785</v>
          </cell>
          <cell r="P188">
            <v>180.1517805020432</v>
          </cell>
          <cell r="Q188">
            <v>267.27747959216845</v>
          </cell>
          <cell r="R188">
            <v>164</v>
          </cell>
          <cell r="S188">
            <v>4799</v>
          </cell>
          <cell r="T188">
            <v>0.0009569051609380785</v>
          </cell>
          <cell r="U188">
            <v>180.1517805020432</v>
          </cell>
          <cell r="V188">
            <v>267.27747959216845</v>
          </cell>
          <cell r="W188">
            <v>259</v>
          </cell>
          <cell r="X188">
            <v>110</v>
          </cell>
          <cell r="Y188">
            <v>0.0006339684505967724</v>
          </cell>
          <cell r="Z188">
            <v>0.00027863082434043904</v>
          </cell>
          <cell r="AA188">
            <v>4413.13</v>
          </cell>
          <cell r="AB188">
            <v>1972.42</v>
          </cell>
          <cell r="AC188">
            <v>0.00011327410986864162</v>
          </cell>
          <cell r="AD188">
            <v>3.738268839185788E-05</v>
          </cell>
          <cell r="AE188">
            <v>516.2</v>
          </cell>
          <cell r="AF188">
            <v>172.93</v>
          </cell>
          <cell r="AG188">
            <v>0.00011327296216427676</v>
          </cell>
          <cell r="AH188">
            <v>3.7380186507911204E-05</v>
          </cell>
          <cell r="AI188">
            <v>175</v>
          </cell>
          <cell r="AJ188">
            <v>1713</v>
          </cell>
          <cell r="AK188">
            <v>0.00035801937462078524</v>
          </cell>
          <cell r="AL188">
            <v>5610</v>
          </cell>
          <cell r="AM188">
            <v>195</v>
          </cell>
          <cell r="AN188">
            <v>29200.83</v>
          </cell>
          <cell r="AO188">
            <v>6.94761364694947E-05</v>
          </cell>
          <cell r="AP188">
            <v>3691.8231398519674</v>
          </cell>
          <cell r="AU188">
            <v>19450</v>
          </cell>
          <cell r="AY188">
            <v>32200</v>
          </cell>
          <cell r="AZ188">
            <v>-71.94492254733218</v>
          </cell>
          <cell r="BA188">
            <v>-77.27272727272727</v>
          </cell>
          <cell r="BB188">
            <v>415.2466367713005</v>
          </cell>
          <cell r="BC188">
            <v>-57.52895752895753</v>
          </cell>
          <cell r="BD188">
            <v>175</v>
          </cell>
          <cell r="BE188">
            <v>1713</v>
          </cell>
          <cell r="BF188">
            <v>0.00035801937462078524</v>
          </cell>
          <cell r="BG188">
            <v>195</v>
          </cell>
          <cell r="BH188">
            <v>29200.83</v>
          </cell>
          <cell r="BI188">
            <v>6.94761364694947E-05</v>
          </cell>
          <cell r="BJ188">
            <v>167</v>
          </cell>
          <cell r="BK188">
            <v>188</v>
          </cell>
          <cell r="BL188">
            <v>169</v>
          </cell>
          <cell r="BM188">
            <v>188</v>
          </cell>
          <cell r="BN188">
            <v>3455.6499999999996</v>
          </cell>
          <cell r="BO188">
            <v>9199.26</v>
          </cell>
          <cell r="BP188">
            <v>301</v>
          </cell>
          <cell r="BQ188">
            <v>204</v>
          </cell>
          <cell r="BR188">
            <v>254</v>
          </cell>
          <cell r="BS188">
            <v>391</v>
          </cell>
          <cell r="BT188">
            <v>392</v>
          </cell>
          <cell r="BU188">
            <v>1159</v>
          </cell>
          <cell r="BV188">
            <v>175</v>
          </cell>
          <cell r="BW188">
            <v>323</v>
          </cell>
          <cell r="BX188">
            <v>326</v>
          </cell>
          <cell r="BY188">
            <v>15</v>
          </cell>
          <cell r="BZ188">
            <v>1149</v>
          </cell>
          <cell r="CA188">
            <v>9199.26</v>
          </cell>
          <cell r="CB188">
            <v>3455.6499999999996</v>
          </cell>
        </row>
        <row r="189">
          <cell r="B189" t="str">
            <v>GenTech</v>
          </cell>
          <cell r="C189">
            <v>187</v>
          </cell>
          <cell r="D189">
            <v>72223.45</v>
          </cell>
          <cell r="E189">
            <v>0.0001375042861702026</v>
          </cell>
          <cell r="F189">
            <v>45.39484531246822</v>
          </cell>
          <cell r="G189">
            <v>116.34468599567371</v>
          </cell>
          <cell r="H189">
            <v>187</v>
          </cell>
          <cell r="I189">
            <v>72223.45</v>
          </cell>
          <cell r="J189">
            <v>0.0001375042861702026</v>
          </cell>
          <cell r="K189">
            <v>45.39484531246822</v>
          </cell>
          <cell r="L189">
            <v>116.34468599567371</v>
          </cell>
          <cell r="M189">
            <v>186</v>
          </cell>
          <cell r="N189">
            <v>665</v>
          </cell>
          <cell r="O189">
            <v>0.0001325988606009215</v>
          </cell>
          <cell r="P189">
            <v>36.831275720164605</v>
          </cell>
          <cell r="Q189">
            <v>130.54323066706317</v>
          </cell>
          <cell r="R189">
            <v>186</v>
          </cell>
          <cell r="S189">
            <v>665</v>
          </cell>
          <cell r="T189">
            <v>0.0001325988606009215</v>
          </cell>
          <cell r="U189">
            <v>36.831275720164605</v>
          </cell>
          <cell r="V189">
            <v>130.54323066706317</v>
          </cell>
          <cell r="W189">
            <v>23</v>
          </cell>
          <cell r="X189">
            <v>52</v>
          </cell>
          <cell r="Y189">
            <v>5.629835661670179E-05</v>
          </cell>
          <cell r="Z189">
            <v>0.00013171638968820755</v>
          </cell>
          <cell r="AA189">
            <v>2683.4700000000003</v>
          </cell>
          <cell r="AB189">
            <v>7431.490000000001</v>
          </cell>
          <cell r="AC189">
            <v>6.887802435215E-05</v>
          </cell>
          <cell r="AD189">
            <v>0.00014084681505825735</v>
          </cell>
          <cell r="AE189">
            <v>313.77</v>
          </cell>
          <cell r="AF189">
            <v>651.52</v>
          </cell>
          <cell r="AG189">
            <v>6.885249387501959E-05</v>
          </cell>
          <cell r="AH189">
            <v>0.00014083119825151393</v>
          </cell>
          <cell r="AI189">
            <v>188</v>
          </cell>
          <cell r="AJ189">
            <v>486</v>
          </cell>
          <cell r="AK189">
            <v>0.00010157467371027533</v>
          </cell>
          <cell r="AL189">
            <v>114.0969162995595</v>
          </cell>
          <cell r="AM189">
            <v>187</v>
          </cell>
          <cell r="AN189">
            <v>49674.01</v>
          </cell>
          <cell r="AO189">
            <v>0.00011818699323776224</v>
          </cell>
          <cell r="AP189">
            <v>263.8324645370721</v>
          </cell>
          <cell r="AQ189">
            <v>43.75</v>
          </cell>
          <cell r="AR189">
            <v>43.47826086956521</v>
          </cell>
          <cell r="AS189">
            <v>3.0303030303030276</v>
          </cell>
          <cell r="AT189">
            <v>17.391304347826097</v>
          </cell>
          <cell r="AU189">
            <v>25.92592592592593</v>
          </cell>
          <cell r="AV189">
            <v>57.14285714285714</v>
          </cell>
          <cell r="AW189">
            <v>54.054054054054056</v>
          </cell>
          <cell r="AX189">
            <v>-4.545454545454541</v>
          </cell>
          <cell r="AY189">
            <v>83.87096774193547</v>
          </cell>
          <cell r="AZ189">
            <v>-4.6875</v>
          </cell>
          <cell r="BA189">
            <v>135.41666666666666</v>
          </cell>
          <cell r="BB189">
            <v>-27.027027027027028</v>
          </cell>
          <cell r="BC189">
            <v>126.08695652173911</v>
          </cell>
          <cell r="BD189">
            <v>188</v>
          </cell>
          <cell r="BE189">
            <v>486</v>
          </cell>
          <cell r="BF189">
            <v>0.00010157467371027533</v>
          </cell>
          <cell r="BG189">
            <v>187</v>
          </cell>
          <cell r="BH189">
            <v>49674.01</v>
          </cell>
          <cell r="BI189">
            <v>0.00011818699323776224</v>
          </cell>
          <cell r="BJ189">
            <v>192</v>
          </cell>
          <cell r="BK189">
            <v>191</v>
          </cell>
          <cell r="BL189">
            <v>178</v>
          </cell>
          <cell r="BM189">
            <v>176</v>
          </cell>
          <cell r="BN189">
            <v>6025.3</v>
          </cell>
          <cell r="BO189">
            <v>7735.140000000001</v>
          </cell>
          <cell r="BP189">
            <v>33</v>
          </cell>
          <cell r="BQ189">
            <v>34</v>
          </cell>
          <cell r="BR189">
            <v>27</v>
          </cell>
          <cell r="BS189">
            <v>34</v>
          </cell>
          <cell r="BT189">
            <v>44</v>
          </cell>
          <cell r="BU189">
            <v>57</v>
          </cell>
          <cell r="BV189">
            <v>42</v>
          </cell>
          <cell r="BW189">
            <v>114</v>
          </cell>
          <cell r="BX189">
            <v>61</v>
          </cell>
          <cell r="BY189">
            <v>113</v>
          </cell>
          <cell r="BZ189">
            <v>54</v>
          </cell>
          <cell r="CA189">
            <v>7735.140000000001</v>
          </cell>
          <cell r="CB189">
            <v>6025.3</v>
          </cell>
        </row>
        <row r="190">
          <cell r="B190" t="str">
            <v>Celina</v>
          </cell>
          <cell r="C190">
            <v>188</v>
          </cell>
          <cell r="D190">
            <v>70758.73000000001</v>
          </cell>
          <cell r="E190">
            <v>0.0001347156451119422</v>
          </cell>
          <cell r="F190">
            <v>79.35961183003828</v>
          </cell>
          <cell r="G190">
            <v>143.523229271473</v>
          </cell>
          <cell r="H190">
            <v>188</v>
          </cell>
          <cell r="I190">
            <v>70758.73000000001</v>
          </cell>
          <cell r="J190">
            <v>0.0001347156451119422</v>
          </cell>
          <cell r="K190">
            <v>79.35961183003828</v>
          </cell>
          <cell r="L190">
            <v>143.523229271473</v>
          </cell>
          <cell r="M190">
            <v>176</v>
          </cell>
          <cell r="N190">
            <v>1661</v>
          </cell>
          <cell r="O190">
            <v>0.0003311980563280159</v>
          </cell>
          <cell r="P190">
            <v>36.93322341302556</v>
          </cell>
          <cell r="Q190">
            <v>130.64049338068676</v>
          </cell>
          <cell r="R190">
            <v>176</v>
          </cell>
          <cell r="S190">
            <v>1661</v>
          </cell>
          <cell r="T190">
            <v>0.0003311980563280159</v>
          </cell>
          <cell r="U190">
            <v>36.93322341302556</v>
          </cell>
          <cell r="V190">
            <v>130.64049338068676</v>
          </cell>
          <cell r="W190">
            <v>98</v>
          </cell>
          <cell r="X190">
            <v>137</v>
          </cell>
          <cell r="Y190">
            <v>0.0002398799542798598</v>
          </cell>
          <cell r="Z190">
            <v>0.0003470220266785468</v>
          </cell>
          <cell r="AA190">
            <v>3945.0499999999997</v>
          </cell>
          <cell r="AB190">
            <v>7484.75</v>
          </cell>
          <cell r="AC190">
            <v>0.0001012596563294724</v>
          </cell>
          <cell r="AD190">
            <v>0.0001418562359644286</v>
          </cell>
          <cell r="AE190">
            <v>461.41</v>
          </cell>
          <cell r="AF190">
            <v>656.23</v>
          </cell>
          <cell r="AG190">
            <v>0.00010125005322010643</v>
          </cell>
          <cell r="AH190">
            <v>0.00014184930198396213</v>
          </cell>
          <cell r="AI190">
            <v>181</v>
          </cell>
          <cell r="AJ190">
            <v>1213</v>
          </cell>
          <cell r="AK190">
            <v>0.00025351868150321806</v>
          </cell>
          <cell r="AL190">
            <v>55.71245186136071</v>
          </cell>
          <cell r="AM190">
            <v>192</v>
          </cell>
          <cell r="AN190">
            <v>39450.76</v>
          </cell>
          <cell r="AO190">
            <v>9.38633040768116E-05</v>
          </cell>
          <cell r="AP190">
            <v>89.29762098979879</v>
          </cell>
          <cell r="AQ190">
            <v>46.26865671641791</v>
          </cell>
          <cell r="AR190">
            <v>296.969696969697</v>
          </cell>
          <cell r="AS190">
            <v>145.45454545454547</v>
          </cell>
          <cell r="AT190">
            <v>200</v>
          </cell>
          <cell r="AU190">
            <v>78.26086956521738</v>
          </cell>
          <cell r="AV190">
            <v>0</v>
          </cell>
          <cell r="AW190">
            <v>-18.58407079646017</v>
          </cell>
          <cell r="AX190">
            <v>36.36363636363635</v>
          </cell>
          <cell r="AY190">
            <v>-8.333333333333337</v>
          </cell>
          <cell r="AZ190">
            <v>21.7741935483871</v>
          </cell>
          <cell r="BA190">
            <v>20.491803278688515</v>
          </cell>
          <cell r="BB190">
            <v>-28.742514970059887</v>
          </cell>
          <cell r="BC190">
            <v>39.79591836734695</v>
          </cell>
          <cell r="BD190">
            <v>181</v>
          </cell>
          <cell r="BE190">
            <v>1213</v>
          </cell>
          <cell r="BF190">
            <v>0.00025351868150321806</v>
          </cell>
          <cell r="BG190">
            <v>192</v>
          </cell>
          <cell r="BH190">
            <v>39450.76</v>
          </cell>
          <cell r="BI190">
            <v>9.38633040768116E-05</v>
          </cell>
          <cell r="BJ190">
            <v>181</v>
          </cell>
          <cell r="BK190">
            <v>189</v>
          </cell>
          <cell r="BL190">
            <v>166</v>
          </cell>
          <cell r="BM190">
            <v>175</v>
          </cell>
          <cell r="BN190">
            <v>4779.259999999999</v>
          </cell>
          <cell r="BO190">
            <v>7647.43</v>
          </cell>
          <cell r="BP190">
            <v>131</v>
          </cell>
          <cell r="BQ190">
            <v>162</v>
          </cell>
          <cell r="BR190">
            <v>219</v>
          </cell>
          <cell r="BS190">
            <v>123</v>
          </cell>
          <cell r="BT190">
            <v>142</v>
          </cell>
          <cell r="BU190">
            <v>92</v>
          </cell>
          <cell r="BV190">
            <v>150</v>
          </cell>
          <cell r="BW190">
            <v>88</v>
          </cell>
          <cell r="BX190">
            <v>151</v>
          </cell>
          <cell r="BY190">
            <v>147</v>
          </cell>
          <cell r="BZ190">
            <v>119</v>
          </cell>
          <cell r="CA190">
            <v>7647.43</v>
          </cell>
          <cell r="CB190">
            <v>4779.259999999999</v>
          </cell>
        </row>
        <row r="191">
          <cell r="B191" t="str">
            <v>Argenfarma</v>
          </cell>
          <cell r="C191">
            <v>189</v>
          </cell>
          <cell r="D191">
            <v>68555.12</v>
          </cell>
          <cell r="E191">
            <v>0.00013052025123298013</v>
          </cell>
          <cell r="F191">
            <v>226.96784889347174</v>
          </cell>
          <cell r="G191">
            <v>261.6390672477967</v>
          </cell>
          <cell r="H191">
            <v>189</v>
          </cell>
          <cell r="I191">
            <v>68555.12</v>
          </cell>
          <cell r="J191">
            <v>0.00013052025123298013</v>
          </cell>
          <cell r="K191">
            <v>226.96784889347174</v>
          </cell>
          <cell r="L191">
            <v>261.6390672477967</v>
          </cell>
          <cell r="M191">
            <v>182</v>
          </cell>
          <cell r="N191">
            <v>739</v>
          </cell>
          <cell r="O191">
            <v>0.0001473542225324526</v>
          </cell>
          <cell r="P191">
            <v>99.19137466307278</v>
          </cell>
          <cell r="Q191">
            <v>190.03758777130858</v>
          </cell>
          <cell r="R191">
            <v>182</v>
          </cell>
          <cell r="S191">
            <v>739</v>
          </cell>
          <cell r="T191">
            <v>0.0001473542225324526</v>
          </cell>
          <cell r="U191">
            <v>99.19137466307278</v>
          </cell>
          <cell r="V191">
            <v>190.03758777130858</v>
          </cell>
          <cell r="W191">
            <v>68</v>
          </cell>
          <cell r="X191">
            <v>54</v>
          </cell>
          <cell r="Y191">
            <v>0.00016644731521459663</v>
          </cell>
          <cell r="Z191">
            <v>0.00013678240467621553</v>
          </cell>
          <cell r="AA191">
            <v>5551.38</v>
          </cell>
          <cell r="AB191">
            <v>6757.41</v>
          </cell>
          <cell r="AC191">
            <v>0.00014249016639948965</v>
          </cell>
          <cell r="AD191">
            <v>0.0001280711777238237</v>
          </cell>
          <cell r="AE191">
            <v>649.29</v>
          </cell>
          <cell r="AF191">
            <v>592.43</v>
          </cell>
          <cell r="AG191">
            <v>0.0001424777249198823</v>
          </cell>
          <cell r="AH191">
            <v>0.0001280584276463415</v>
          </cell>
          <cell r="AI191">
            <v>192</v>
          </cell>
          <cell r="AJ191">
            <v>371</v>
          </cell>
          <cell r="AK191">
            <v>7.753951429323487E-05</v>
          </cell>
          <cell r="AL191">
            <v>-7.250000000000001</v>
          </cell>
          <cell r="AM191">
            <v>199</v>
          </cell>
          <cell r="AN191">
            <v>20966.93</v>
          </cell>
          <cell r="AO191">
            <v>4.9885612498903024E-05</v>
          </cell>
          <cell r="AP191">
            <v>17.153190866412405</v>
          </cell>
          <cell r="AQ191">
            <v>223.80952380952382</v>
          </cell>
          <cell r="AR191">
            <v>68</v>
          </cell>
          <cell r="AS191">
            <v>120.00000000000001</v>
          </cell>
          <cell r="AT191">
            <v>139.28571428571428</v>
          </cell>
          <cell r="AU191">
            <v>388.2352941176471</v>
          </cell>
          <cell r="AV191">
            <v>500</v>
          </cell>
          <cell r="AW191">
            <v>42.307692307692314</v>
          </cell>
          <cell r="AX191">
            <v>309.5238095238095</v>
          </cell>
          <cell r="AY191">
            <v>53.125</v>
          </cell>
          <cell r="AZ191">
            <v>6.976744186046502</v>
          </cell>
          <cell r="BA191">
            <v>133.33333333333334</v>
          </cell>
          <cell r="BB191">
            <v>35.00000000000001</v>
          </cell>
          <cell r="BC191">
            <v>-20.588235294117652</v>
          </cell>
          <cell r="BD191">
            <v>192</v>
          </cell>
          <cell r="BE191">
            <v>371</v>
          </cell>
          <cell r="BF191">
            <v>7.753951429323487E-05</v>
          </cell>
          <cell r="BG191">
            <v>199</v>
          </cell>
          <cell r="BH191">
            <v>20966.93</v>
          </cell>
          <cell r="BI191">
            <v>4.9885612498903024E-05</v>
          </cell>
          <cell r="BJ191">
            <v>183</v>
          </cell>
          <cell r="BK191">
            <v>184</v>
          </cell>
          <cell r="BL191">
            <v>176</v>
          </cell>
          <cell r="BM191">
            <v>177</v>
          </cell>
          <cell r="BN191">
            <v>2538.22</v>
          </cell>
          <cell r="BO191">
            <v>7378.76</v>
          </cell>
          <cell r="BP191">
            <v>42</v>
          </cell>
          <cell r="BQ191">
            <v>55</v>
          </cell>
          <cell r="BR191">
            <v>67</v>
          </cell>
          <cell r="BS191">
            <v>83</v>
          </cell>
          <cell r="BT191">
            <v>96</v>
          </cell>
          <cell r="BU191">
            <v>37</v>
          </cell>
          <cell r="BV191">
            <v>86</v>
          </cell>
          <cell r="BW191">
            <v>49</v>
          </cell>
          <cell r="BX191">
            <v>46</v>
          </cell>
          <cell r="BY191">
            <v>70</v>
          </cell>
          <cell r="BZ191">
            <v>54</v>
          </cell>
          <cell r="CA191">
            <v>7378.76</v>
          </cell>
          <cell r="CB191">
            <v>2538.22</v>
          </cell>
        </row>
        <row r="192">
          <cell r="B192" t="str">
            <v>Zasu</v>
          </cell>
          <cell r="C192">
            <v>190</v>
          </cell>
          <cell r="D192">
            <v>68114.63999999998</v>
          </cell>
          <cell r="E192">
            <v>0.00012968163319448635</v>
          </cell>
          <cell r="H192">
            <v>190</v>
          </cell>
          <cell r="I192">
            <v>68114.63999999998</v>
          </cell>
          <cell r="J192">
            <v>0.00012968163319448635</v>
          </cell>
          <cell r="M192">
            <v>132</v>
          </cell>
          <cell r="N192">
            <v>29860</v>
          </cell>
          <cell r="O192">
            <v>0.0059539879361556625</v>
          </cell>
          <cell r="R192">
            <v>132</v>
          </cell>
          <cell r="S192">
            <v>29860</v>
          </cell>
          <cell r="T192">
            <v>0.0059539879361556625</v>
          </cell>
          <cell r="X192">
            <v>1699</v>
          </cell>
          <cell r="Z192">
            <v>0.004303579732312782</v>
          </cell>
          <cell r="AB192">
            <v>3875.63</v>
          </cell>
          <cell r="AD192">
            <v>7.345366028134787E-05</v>
          </cell>
          <cell r="AF192">
            <v>339.8</v>
          </cell>
          <cell r="AH192">
            <v>7.345045611165343E-05</v>
          </cell>
          <cell r="AI192">
            <v>258</v>
          </cell>
          <cell r="AL192">
            <v>0</v>
          </cell>
          <cell r="AM192">
            <v>258</v>
          </cell>
          <cell r="AP192">
            <v>0</v>
          </cell>
          <cell r="BD192">
            <v>258</v>
          </cell>
          <cell r="BG192">
            <v>258</v>
          </cell>
          <cell r="BJ192">
            <v>258</v>
          </cell>
          <cell r="BK192">
            <v>258</v>
          </cell>
          <cell r="BL192">
            <v>134</v>
          </cell>
          <cell r="BM192">
            <v>179</v>
          </cell>
          <cell r="BO192">
            <v>7210.0599999999995</v>
          </cell>
          <cell r="BV192">
            <v>4867</v>
          </cell>
          <cell r="BW192">
            <v>7355</v>
          </cell>
          <cell r="BX192">
            <v>6920</v>
          </cell>
          <cell r="BY192">
            <v>5559</v>
          </cell>
          <cell r="BZ192">
            <v>3460</v>
          </cell>
          <cell r="CA192">
            <v>7210.0599999999995</v>
          </cell>
        </row>
        <row r="193">
          <cell r="B193" t="str">
            <v>Amenite</v>
          </cell>
          <cell r="C193">
            <v>191</v>
          </cell>
          <cell r="D193">
            <v>63206.450000000004</v>
          </cell>
          <cell r="E193">
            <v>0.00012033706211213398</v>
          </cell>
          <cell r="F193">
            <v>6.06733883898658</v>
          </cell>
          <cell r="G193">
            <v>84.874888137182</v>
          </cell>
          <cell r="H193">
            <v>191</v>
          </cell>
          <cell r="I193">
            <v>63206.450000000004</v>
          </cell>
          <cell r="J193">
            <v>0.00012033706211213398</v>
          </cell>
          <cell r="K193">
            <v>6.06733883898658</v>
          </cell>
          <cell r="L193">
            <v>84.874888137182</v>
          </cell>
          <cell r="M193">
            <v>191</v>
          </cell>
          <cell r="N193">
            <v>493</v>
          </cell>
          <cell r="O193">
            <v>9.830261394925459E-05</v>
          </cell>
          <cell r="P193">
            <v>-13.204225352112676</v>
          </cell>
          <cell r="Q193">
            <v>82.80709780092927</v>
          </cell>
          <cell r="R193">
            <v>191</v>
          </cell>
          <cell r="S193">
            <v>493</v>
          </cell>
          <cell r="T193">
            <v>9.830261394925459E-05</v>
          </cell>
          <cell r="U193">
            <v>-13.204225352112676</v>
          </cell>
          <cell r="V193">
            <v>82.80709780092927</v>
          </cell>
          <cell r="W193">
            <v>56</v>
          </cell>
          <cell r="X193">
            <v>29</v>
          </cell>
          <cell r="Y193">
            <v>0.00013707425958849132</v>
          </cell>
          <cell r="Z193">
            <v>7.345721732611575E-05</v>
          </cell>
          <cell r="AA193">
            <v>6285.35</v>
          </cell>
          <cell r="AB193">
            <v>4026.7</v>
          </cell>
          <cell r="AC193">
            <v>0.00016132935727315232</v>
          </cell>
          <cell r="AD193">
            <v>7.631684496582579E-05</v>
          </cell>
          <cell r="AE193">
            <v>735.19</v>
          </cell>
          <cell r="AF193">
            <v>353.05</v>
          </cell>
          <cell r="AG193">
            <v>0.0001613272937883662</v>
          </cell>
          <cell r="AH193">
            <v>7.631454835261696E-05</v>
          </cell>
          <cell r="AI193">
            <v>185</v>
          </cell>
          <cell r="AJ193">
            <v>568</v>
          </cell>
          <cell r="AK193">
            <v>0.00011871278738155636</v>
          </cell>
          <cell r="AL193">
            <v>-0.35087719298245723</v>
          </cell>
          <cell r="AM193">
            <v>185</v>
          </cell>
          <cell r="AN193">
            <v>59590.87</v>
          </cell>
          <cell r="AO193">
            <v>0.000141781703343909</v>
          </cell>
          <cell r="AP193">
            <v>30.977523363068606</v>
          </cell>
          <cell r="AQ193">
            <v>33.33333333333333</v>
          </cell>
          <cell r="AR193">
            <v>-22.22222222222222</v>
          </cell>
          <cell r="AS193">
            <v>58.823529411764696</v>
          </cell>
          <cell r="AT193">
            <v>-10.416666666666663</v>
          </cell>
          <cell r="AU193">
            <v>-2.127659574468088</v>
          </cell>
          <cell r="AV193">
            <v>-40.25974025974026</v>
          </cell>
          <cell r="AW193">
            <v>12.5</v>
          </cell>
          <cell r="AX193">
            <v>30.303030303030297</v>
          </cell>
          <cell r="AY193">
            <v>-27.450980392156865</v>
          </cell>
          <cell r="AZ193">
            <v>39.99999999999999</v>
          </cell>
          <cell r="BA193">
            <v>-11.538461538461542</v>
          </cell>
          <cell r="BB193">
            <v>-31.147540983606557</v>
          </cell>
          <cell r="BC193">
            <v>-48.21428571428571</v>
          </cell>
          <cell r="BD193">
            <v>185</v>
          </cell>
          <cell r="BE193">
            <v>568</v>
          </cell>
          <cell r="BF193">
            <v>0.00011871278738155636</v>
          </cell>
          <cell r="BG193">
            <v>185</v>
          </cell>
          <cell r="BH193">
            <v>59590.87</v>
          </cell>
          <cell r="BI193">
            <v>0.000141781703343909</v>
          </cell>
          <cell r="BJ193">
            <v>184</v>
          </cell>
          <cell r="BK193">
            <v>180</v>
          </cell>
          <cell r="BL193">
            <v>188</v>
          </cell>
          <cell r="BM193">
            <v>178</v>
          </cell>
          <cell r="BN193">
            <v>7316.879999999999</v>
          </cell>
          <cell r="BO193">
            <v>6857.35</v>
          </cell>
          <cell r="BP193">
            <v>42</v>
          </cell>
          <cell r="BQ193">
            <v>27</v>
          </cell>
          <cell r="BR193">
            <v>43</v>
          </cell>
          <cell r="BS193">
            <v>46</v>
          </cell>
          <cell r="BT193">
            <v>46</v>
          </cell>
          <cell r="BU193">
            <v>36</v>
          </cell>
          <cell r="BV193">
            <v>43</v>
          </cell>
          <cell r="BW193">
            <v>37</v>
          </cell>
          <cell r="BX193">
            <v>56</v>
          </cell>
          <cell r="BY193">
            <v>46</v>
          </cell>
          <cell r="BZ193">
            <v>42</v>
          </cell>
          <cell r="CA193">
            <v>6857.35</v>
          </cell>
          <cell r="CB193">
            <v>7316.879999999999</v>
          </cell>
        </row>
        <row r="194">
          <cell r="B194" t="str">
            <v>Surar Pharma</v>
          </cell>
          <cell r="C194">
            <v>192</v>
          </cell>
          <cell r="D194">
            <v>55390.04</v>
          </cell>
          <cell r="E194">
            <v>0.00010545560910118484</v>
          </cell>
          <cell r="H194">
            <v>192</v>
          </cell>
          <cell r="I194">
            <v>55390.04</v>
          </cell>
          <cell r="J194">
            <v>0.00010545560910118484</v>
          </cell>
          <cell r="M194">
            <v>213</v>
          </cell>
          <cell r="N194">
            <v>33</v>
          </cell>
          <cell r="O194">
            <v>6.5800938343314425E-06</v>
          </cell>
          <cell r="R194">
            <v>213</v>
          </cell>
          <cell r="S194">
            <v>33</v>
          </cell>
          <cell r="T194">
            <v>6.5800938343314425E-06</v>
          </cell>
          <cell r="AI194">
            <v>254</v>
          </cell>
          <cell r="AM194">
            <v>254</v>
          </cell>
          <cell r="BD194">
            <v>254</v>
          </cell>
          <cell r="BG194">
            <v>254</v>
          </cell>
          <cell r="BJ194">
            <v>252</v>
          </cell>
          <cell r="BK194">
            <v>252</v>
          </cell>
          <cell r="BL194">
            <v>254</v>
          </cell>
          <cell r="BM194">
            <v>254</v>
          </cell>
          <cell r="BO194">
            <v>6306.7699999999995</v>
          </cell>
          <cell r="BR194">
            <v>30</v>
          </cell>
          <cell r="BS194">
            <v>3</v>
          </cell>
          <cell r="CA194">
            <v>6306.7699999999995</v>
          </cell>
        </row>
        <row r="195">
          <cell r="B195" t="str">
            <v>Oriental</v>
          </cell>
          <cell r="C195">
            <v>193</v>
          </cell>
          <cell r="D195">
            <v>53208.96</v>
          </cell>
          <cell r="E195">
            <v>0.00010130310948395379</v>
          </cell>
          <cell r="F195">
            <v>8.149259871429738</v>
          </cell>
          <cell r="G195">
            <v>86.54083749231101</v>
          </cell>
          <cell r="H195">
            <v>193</v>
          </cell>
          <cell r="I195">
            <v>53208.96</v>
          </cell>
          <cell r="J195">
            <v>0.00010130310948395379</v>
          </cell>
          <cell r="K195">
            <v>8.149259871429738</v>
          </cell>
          <cell r="L195">
            <v>86.54083749231101</v>
          </cell>
          <cell r="M195">
            <v>232</v>
          </cell>
          <cell r="N195">
            <v>1</v>
          </cell>
          <cell r="O195">
            <v>1.9939678285852853E-07</v>
          </cell>
          <cell r="P195">
            <v>0</v>
          </cell>
          <cell r="Q195">
            <v>95.40452647247022</v>
          </cell>
          <cell r="R195">
            <v>232</v>
          </cell>
          <cell r="S195">
            <v>1</v>
          </cell>
          <cell r="T195">
            <v>1.9939678285852853E-07</v>
          </cell>
          <cell r="U195">
            <v>0</v>
          </cell>
          <cell r="V195">
            <v>95.40452647247022</v>
          </cell>
          <cell r="AI195">
            <v>228</v>
          </cell>
          <cell r="AJ195">
            <v>1</v>
          </cell>
          <cell r="AK195">
            <v>2.0900138623513442E-07</v>
          </cell>
          <cell r="AL195">
            <v>-87.5</v>
          </cell>
          <cell r="AM195">
            <v>188</v>
          </cell>
          <cell r="AN195">
            <v>49199.56</v>
          </cell>
          <cell r="AO195">
            <v>0.00011705815707290143</v>
          </cell>
          <cell r="AP195">
            <v>-77.49324574040999</v>
          </cell>
          <cell r="AW195">
            <v>0</v>
          </cell>
          <cell r="BD195">
            <v>228</v>
          </cell>
          <cell r="BE195">
            <v>1</v>
          </cell>
          <cell r="BF195">
            <v>2.0900138623513442E-07</v>
          </cell>
          <cell r="BG195">
            <v>188</v>
          </cell>
          <cell r="BH195">
            <v>49199.56</v>
          </cell>
          <cell r="BI195">
            <v>0.00011705815707290143</v>
          </cell>
          <cell r="BJ195">
            <v>242</v>
          </cell>
          <cell r="BK195">
            <v>242</v>
          </cell>
          <cell r="BL195">
            <v>245</v>
          </cell>
          <cell r="BM195">
            <v>245</v>
          </cell>
          <cell r="BN195">
            <v>6055.29</v>
          </cell>
          <cell r="BO195">
            <v>6060</v>
          </cell>
          <cell r="BR195">
            <v>1</v>
          </cell>
          <cell r="CA195">
            <v>6060</v>
          </cell>
          <cell r="CB195">
            <v>6055.29</v>
          </cell>
        </row>
        <row r="196">
          <cell r="B196" t="str">
            <v>Valmax</v>
          </cell>
          <cell r="C196">
            <v>194</v>
          </cell>
          <cell r="D196">
            <v>44761.99</v>
          </cell>
          <cell r="E196">
            <v>8.522115022901491E-05</v>
          </cell>
          <cell r="F196">
            <v>-6.090128488840019</v>
          </cell>
          <cell r="G196">
            <v>75.14650529308021</v>
          </cell>
          <cell r="H196">
            <v>194</v>
          </cell>
          <cell r="I196">
            <v>44761.99</v>
          </cell>
          <cell r="J196">
            <v>8.522115022901491E-05</v>
          </cell>
          <cell r="K196">
            <v>-6.090128488840019</v>
          </cell>
          <cell r="L196">
            <v>75.14650529308021</v>
          </cell>
          <cell r="M196">
            <v>134</v>
          </cell>
          <cell r="N196">
            <v>26917</v>
          </cell>
          <cell r="O196">
            <v>0.005367163204203013</v>
          </cell>
          <cell r="P196">
            <v>-15.934289015896807</v>
          </cell>
          <cell r="Q196">
            <v>80.20249349009903</v>
          </cell>
          <cell r="R196">
            <v>134</v>
          </cell>
          <cell r="S196">
            <v>26917</v>
          </cell>
          <cell r="T196">
            <v>0.005367163204203013</v>
          </cell>
          <cell r="U196">
            <v>-15.934289015896807</v>
          </cell>
          <cell r="V196">
            <v>80.20249349009903</v>
          </cell>
          <cell r="W196">
            <v>1333</v>
          </cell>
          <cell r="X196">
            <v>943</v>
          </cell>
          <cell r="Y196">
            <v>0.003262856929133195</v>
          </cell>
          <cell r="Z196">
            <v>0.0023886260668457638</v>
          </cell>
          <cell r="AA196">
            <v>2555.56</v>
          </cell>
          <cell r="AB196">
            <v>1352.54</v>
          </cell>
          <cell r="AC196">
            <v>6.559489165646735E-05</v>
          </cell>
          <cell r="AD196">
            <v>2.5634287503434087E-05</v>
          </cell>
          <cell r="AE196">
            <v>298.68999999999994</v>
          </cell>
          <cell r="AF196">
            <v>118.41</v>
          </cell>
          <cell r="AG196">
            <v>6.554339610392835E-05</v>
          </cell>
          <cell r="AH196">
            <v>2.5595257528489942E-05</v>
          </cell>
          <cell r="AI196">
            <v>131</v>
          </cell>
          <cell r="AJ196">
            <v>32019</v>
          </cell>
          <cell r="AK196">
            <v>0.006692015385862769</v>
          </cell>
          <cell r="AL196">
            <v>-24.74440031024514</v>
          </cell>
          <cell r="AM196">
            <v>189</v>
          </cell>
          <cell r="AN196">
            <v>47664.84000000001</v>
          </cell>
          <cell r="AO196">
            <v>0.00011340667127053</v>
          </cell>
          <cell r="AP196">
            <v>-21.68930206393288</v>
          </cell>
          <cell r="AQ196">
            <v>-4.51289398280802</v>
          </cell>
          <cell r="AR196">
            <v>1.7968750000000089</v>
          </cell>
          <cell r="AS196">
            <v>-4.043807919123843</v>
          </cell>
          <cell r="AT196">
            <v>-24.12004446091145</v>
          </cell>
          <cell r="AU196">
            <v>1.4645776566757585</v>
          </cell>
          <cell r="AV196">
            <v>-22.20946915351506</v>
          </cell>
          <cell r="AW196">
            <v>-13.250883392226154</v>
          </cell>
          <cell r="AX196">
            <v>-33.35928376800311</v>
          </cell>
          <cell r="AY196">
            <v>-13.961661341853038</v>
          </cell>
          <cell r="AZ196">
            <v>-3.130966017563952</v>
          </cell>
          <cell r="BA196">
            <v>-5.715427657873706</v>
          </cell>
          <cell r="BB196">
            <v>-23.11212814645309</v>
          </cell>
          <cell r="BC196">
            <v>-29.25731432858214</v>
          </cell>
          <cell r="BD196">
            <v>131</v>
          </cell>
          <cell r="BE196">
            <v>32019</v>
          </cell>
          <cell r="BF196">
            <v>0.006692015385862769</v>
          </cell>
          <cell r="BG196">
            <v>189</v>
          </cell>
          <cell r="BH196">
            <v>47664.84000000001</v>
          </cell>
          <cell r="BI196">
            <v>0.00011340667127053</v>
          </cell>
          <cell r="BJ196">
            <v>143</v>
          </cell>
          <cell r="BK196">
            <v>192</v>
          </cell>
          <cell r="BL196">
            <v>142</v>
          </cell>
          <cell r="BM196">
            <v>192</v>
          </cell>
          <cell r="BN196">
            <v>5843.68</v>
          </cell>
          <cell r="BO196">
            <v>4897.24</v>
          </cell>
          <cell r="BP196">
            <v>1303</v>
          </cell>
          <cell r="BQ196">
            <v>1139</v>
          </cell>
          <cell r="BR196">
            <v>2048</v>
          </cell>
          <cell r="BS196">
            <v>2979</v>
          </cell>
          <cell r="BT196">
            <v>2711</v>
          </cell>
          <cell r="BU196">
            <v>3437</v>
          </cell>
          <cell r="BV196">
            <v>3424</v>
          </cell>
          <cell r="BW196">
            <v>2693</v>
          </cell>
          <cell r="BX196">
            <v>2537</v>
          </cell>
          <cell r="BY196">
            <v>2359</v>
          </cell>
          <cell r="BZ196">
            <v>1344</v>
          </cell>
          <cell r="CA196">
            <v>4897.24</v>
          </cell>
          <cell r="CB196">
            <v>5843.68</v>
          </cell>
        </row>
        <row r="197">
          <cell r="B197" t="str">
            <v>Laboratorios Tau</v>
          </cell>
          <cell r="C197">
            <v>195</v>
          </cell>
          <cell r="D197">
            <v>41939.01</v>
          </cell>
          <cell r="E197">
            <v>7.984655444644349E-05</v>
          </cell>
          <cell r="F197">
            <v>51.1964049448232</v>
          </cell>
          <cell r="G197">
            <v>120.98708327090665</v>
          </cell>
          <cell r="H197">
            <v>195</v>
          </cell>
          <cell r="I197">
            <v>41939.01</v>
          </cell>
          <cell r="J197">
            <v>7.984655444644349E-05</v>
          </cell>
          <cell r="K197">
            <v>51.1964049448232</v>
          </cell>
          <cell r="L197">
            <v>120.98708327090665</v>
          </cell>
          <cell r="M197">
            <v>193</v>
          </cell>
          <cell r="N197">
            <v>322</v>
          </cell>
          <cell r="O197">
            <v>6.42057640804462E-05</v>
          </cell>
          <cell r="P197">
            <v>11.418685121107263</v>
          </cell>
          <cell r="Q197">
            <v>106.29846894164503</v>
          </cell>
          <cell r="R197">
            <v>193</v>
          </cell>
          <cell r="S197">
            <v>322</v>
          </cell>
          <cell r="T197">
            <v>6.42057640804462E-05</v>
          </cell>
          <cell r="U197">
            <v>11.418685121107263</v>
          </cell>
          <cell r="V197">
            <v>106.29846894164503</v>
          </cell>
          <cell r="X197">
            <v>17</v>
          </cell>
          <cell r="Z197">
            <v>4.306112739806785E-05</v>
          </cell>
          <cell r="AB197">
            <v>1677.5</v>
          </cell>
          <cell r="AD197">
            <v>3.179315753102361E-05</v>
          </cell>
          <cell r="AF197">
            <v>147.07</v>
          </cell>
          <cell r="AH197">
            <v>3.1790343085170305E-05</v>
          </cell>
          <cell r="AI197">
            <v>193</v>
          </cell>
          <cell r="AJ197">
            <v>289</v>
          </cell>
          <cell r="AK197">
            <v>6.040140062195385E-05</v>
          </cell>
          <cell r="AM197">
            <v>196</v>
          </cell>
          <cell r="AN197">
            <v>27738.1</v>
          </cell>
          <cell r="AO197">
            <v>6.599593302671502E-05</v>
          </cell>
          <cell r="AX197">
            <v>0</v>
          </cell>
          <cell r="BD197">
            <v>193</v>
          </cell>
          <cell r="BE197">
            <v>289</v>
          </cell>
          <cell r="BF197">
            <v>6.040140062195385E-05</v>
          </cell>
          <cell r="BG197">
            <v>196</v>
          </cell>
          <cell r="BH197">
            <v>27738.1</v>
          </cell>
          <cell r="BI197">
            <v>6.599593302671502E-05</v>
          </cell>
          <cell r="BJ197">
            <v>235</v>
          </cell>
          <cell r="BK197">
            <v>235</v>
          </cell>
          <cell r="BL197">
            <v>190</v>
          </cell>
          <cell r="BM197">
            <v>191</v>
          </cell>
          <cell r="BN197">
            <v>3398.92</v>
          </cell>
          <cell r="BO197">
            <v>4388.59</v>
          </cell>
          <cell r="BY197">
            <v>300</v>
          </cell>
          <cell r="BZ197">
            <v>5</v>
          </cell>
          <cell r="CA197">
            <v>4388.59</v>
          </cell>
          <cell r="CB197">
            <v>3398.92</v>
          </cell>
        </row>
        <row r="198">
          <cell r="B198" t="str">
            <v>Sant Gall</v>
          </cell>
          <cell r="C198">
            <v>196</v>
          </cell>
          <cell r="D198">
            <v>39675.009999999995</v>
          </cell>
          <cell r="E198">
            <v>7.553618566886031E-05</v>
          </cell>
          <cell r="F198">
            <v>69.05189923955423</v>
          </cell>
          <cell r="G198">
            <v>135.27501674305623</v>
          </cell>
          <cell r="H198">
            <v>196</v>
          </cell>
          <cell r="I198">
            <v>39675.009999999995</v>
          </cell>
          <cell r="J198">
            <v>7.553618566886031E-05</v>
          </cell>
          <cell r="K198">
            <v>69.05189923955423</v>
          </cell>
          <cell r="L198">
            <v>135.27501674305623</v>
          </cell>
          <cell r="M198">
            <v>185</v>
          </cell>
          <cell r="N198">
            <v>697</v>
          </cell>
          <cell r="O198">
            <v>0.00013897955765239438</v>
          </cell>
          <cell r="P198">
            <v>14.449917898193764</v>
          </cell>
          <cell r="Q198">
            <v>109.19040221890268</v>
          </cell>
          <cell r="R198">
            <v>185</v>
          </cell>
          <cell r="S198">
            <v>697</v>
          </cell>
          <cell r="T198">
            <v>0.00013897955765239438</v>
          </cell>
          <cell r="U198">
            <v>14.449917898193764</v>
          </cell>
          <cell r="V198">
            <v>109.19040221890268</v>
          </cell>
          <cell r="W198">
            <v>97</v>
          </cell>
          <cell r="X198">
            <v>51</v>
          </cell>
          <cell r="Y198">
            <v>0.00023743219964435103</v>
          </cell>
          <cell r="Z198">
            <v>0.00012918338219420356</v>
          </cell>
          <cell r="AA198">
            <v>5396.6900000000005</v>
          </cell>
          <cell r="AB198">
            <v>3263.7799999999997</v>
          </cell>
          <cell r="AC198">
            <v>0.00013851965747372036</v>
          </cell>
          <cell r="AD198">
            <v>6.185744958962994E-05</v>
          </cell>
          <cell r="AE198">
            <v>631.13</v>
          </cell>
          <cell r="AF198">
            <v>286.07</v>
          </cell>
          <cell r="AG198">
            <v>0.00013849276367830296</v>
          </cell>
          <cell r="AH198">
            <v>6.183629187716509E-05</v>
          </cell>
          <cell r="AI198">
            <v>184</v>
          </cell>
          <cell r="AJ198">
            <v>609</v>
          </cell>
          <cell r="AK198">
            <v>0.00012728184421719688</v>
          </cell>
          <cell r="AM198">
            <v>197</v>
          </cell>
          <cell r="AN198">
            <v>23469.13</v>
          </cell>
          <cell r="AO198">
            <v>5.5838977135249656E-05</v>
          </cell>
          <cell r="AZ198">
            <v>-39.39393939393939</v>
          </cell>
          <cell r="BA198">
            <v>-87.42331288343559</v>
          </cell>
          <cell r="BB198">
            <v>-69.16666666666667</v>
          </cell>
          <cell r="BC198">
            <v>-47.42268041237113</v>
          </cell>
          <cell r="BD198">
            <v>184</v>
          </cell>
          <cell r="BE198">
            <v>609</v>
          </cell>
          <cell r="BF198">
            <v>0.00012728184421719688</v>
          </cell>
          <cell r="BG198">
            <v>197</v>
          </cell>
          <cell r="BH198">
            <v>23469.13</v>
          </cell>
          <cell r="BI198">
            <v>5.5838977135249656E-05</v>
          </cell>
          <cell r="BJ198">
            <v>182</v>
          </cell>
          <cell r="BK198">
            <v>186</v>
          </cell>
          <cell r="BL198">
            <v>179</v>
          </cell>
          <cell r="BM198">
            <v>184</v>
          </cell>
          <cell r="BN198">
            <v>2762.78</v>
          </cell>
          <cell r="BO198">
            <v>4343.950000000001</v>
          </cell>
          <cell r="BP198">
            <v>90</v>
          </cell>
          <cell r="BQ198">
            <v>100</v>
          </cell>
          <cell r="BR198">
            <v>97</v>
          </cell>
          <cell r="BS198">
            <v>54</v>
          </cell>
          <cell r="BT198">
            <v>49</v>
          </cell>
          <cell r="BU198">
            <v>23</v>
          </cell>
          <cell r="BV198">
            <v>53</v>
          </cell>
          <cell r="BW198">
            <v>62</v>
          </cell>
          <cell r="BX198">
            <v>40</v>
          </cell>
          <cell r="BY198">
            <v>41</v>
          </cell>
          <cell r="BZ198">
            <v>37</v>
          </cell>
          <cell r="CA198">
            <v>4343.950000000001</v>
          </cell>
          <cell r="CB198">
            <v>2762.78</v>
          </cell>
        </row>
        <row r="199">
          <cell r="B199" t="str">
            <v>DNR Farma</v>
          </cell>
          <cell r="C199">
            <v>197</v>
          </cell>
          <cell r="D199">
            <v>39278.170000000006</v>
          </cell>
          <cell r="E199">
            <v>7.47806526539769E-05</v>
          </cell>
          <cell r="F199">
            <v>-11.991079494937884</v>
          </cell>
          <cell r="G199">
            <v>70.42457522461831</v>
          </cell>
          <cell r="H199">
            <v>197</v>
          </cell>
          <cell r="I199">
            <v>39278.170000000006</v>
          </cell>
          <cell r="J199">
            <v>7.47806526539769E-05</v>
          </cell>
          <cell r="K199">
            <v>-11.991079494937884</v>
          </cell>
          <cell r="L199">
            <v>70.42457522461831</v>
          </cell>
          <cell r="M199">
            <v>196</v>
          </cell>
          <cell r="N199">
            <v>274</v>
          </cell>
          <cell r="O199">
            <v>5.4634718503236826E-05</v>
          </cell>
          <cell r="P199">
            <v>-27.513227513227513</v>
          </cell>
          <cell r="Q199">
            <v>69.15566204618212</v>
          </cell>
          <cell r="R199">
            <v>196</v>
          </cell>
          <cell r="S199">
            <v>274</v>
          </cell>
          <cell r="T199">
            <v>5.4634718503236826E-05</v>
          </cell>
          <cell r="U199">
            <v>-27.513227513227513</v>
          </cell>
          <cell r="V199">
            <v>69.15566204618212</v>
          </cell>
          <cell r="W199">
            <v>45</v>
          </cell>
          <cell r="X199">
            <v>15</v>
          </cell>
          <cell r="Y199">
            <v>0.00011014895859789482</v>
          </cell>
          <cell r="Z199">
            <v>3.799511241005987E-05</v>
          </cell>
          <cell r="AA199">
            <v>5811.22</v>
          </cell>
          <cell r="AB199">
            <v>2231.82</v>
          </cell>
          <cell r="AC199">
            <v>0.00014915961522793292</v>
          </cell>
          <cell r="AD199">
            <v>4.229901927921856E-05</v>
          </cell>
          <cell r="AE199">
            <v>679.6899999999999</v>
          </cell>
          <cell r="AF199">
            <v>195.65</v>
          </cell>
          <cell r="AG199">
            <v>0.00014914858514807685</v>
          </cell>
          <cell r="AH199">
            <v>4.229129410901999E-05</v>
          </cell>
          <cell r="AI199">
            <v>191</v>
          </cell>
          <cell r="AJ199">
            <v>378</v>
          </cell>
          <cell r="AK199">
            <v>7.900252399688081E-05</v>
          </cell>
          <cell r="AL199">
            <v>-35.60477001703578</v>
          </cell>
          <cell r="AM199">
            <v>190</v>
          </cell>
          <cell r="AN199">
            <v>44629.759999999995</v>
          </cell>
          <cell r="AO199">
            <v>0.00010618545076837868</v>
          </cell>
          <cell r="AP199">
            <v>-18.185621196839175</v>
          </cell>
          <cell r="AQ199">
            <v>-33.82352941176471</v>
          </cell>
          <cell r="AR199">
            <v>29.629629629629626</v>
          </cell>
          <cell r="AS199">
            <v>-27.27272727272727</v>
          </cell>
          <cell r="AT199">
            <v>9.523809523809534</v>
          </cell>
          <cell r="AU199">
            <v>-12.903225806451612</v>
          </cell>
          <cell r="AV199">
            <v>-31.999999999999996</v>
          </cell>
          <cell r="AW199">
            <v>-10.344827586206895</v>
          </cell>
          <cell r="AX199">
            <v>-58.69565217391304</v>
          </cell>
          <cell r="AY199">
            <v>-26.66666666666667</v>
          </cell>
          <cell r="AZ199">
            <v>-25</v>
          </cell>
          <cell r="BA199">
            <v>-21.212121212121215</v>
          </cell>
          <cell r="BB199">
            <v>-36.66666666666667</v>
          </cell>
          <cell r="BC199">
            <v>-66.66666666666667</v>
          </cell>
          <cell r="BD199">
            <v>191</v>
          </cell>
          <cell r="BE199">
            <v>378</v>
          </cell>
          <cell r="BF199">
            <v>7.900252399688081E-05</v>
          </cell>
          <cell r="BG199">
            <v>190</v>
          </cell>
          <cell r="BH199">
            <v>44629.759999999995</v>
          </cell>
          <cell r="BI199">
            <v>0.00010618545076837868</v>
          </cell>
          <cell r="BJ199">
            <v>186</v>
          </cell>
          <cell r="BK199">
            <v>182</v>
          </cell>
          <cell r="BL199">
            <v>192</v>
          </cell>
          <cell r="BM199">
            <v>186</v>
          </cell>
          <cell r="BN199">
            <v>5473.26</v>
          </cell>
          <cell r="BO199">
            <v>4293.59</v>
          </cell>
          <cell r="BP199">
            <v>35</v>
          </cell>
          <cell r="BQ199">
            <v>24</v>
          </cell>
          <cell r="BR199">
            <v>23</v>
          </cell>
          <cell r="BS199">
            <v>27</v>
          </cell>
          <cell r="BT199">
            <v>17</v>
          </cell>
          <cell r="BU199">
            <v>26</v>
          </cell>
          <cell r="BV199">
            <v>19</v>
          </cell>
          <cell r="BW199">
            <v>22</v>
          </cell>
          <cell r="BX199">
            <v>21</v>
          </cell>
          <cell r="BY199">
            <v>26</v>
          </cell>
          <cell r="BZ199">
            <v>19</v>
          </cell>
          <cell r="CA199">
            <v>4293.59</v>
          </cell>
          <cell r="CB199">
            <v>5473.26</v>
          </cell>
        </row>
        <row r="200">
          <cell r="B200" t="str">
            <v>Bacon</v>
          </cell>
          <cell r="C200">
            <v>198</v>
          </cell>
          <cell r="D200">
            <v>25271.000000000004</v>
          </cell>
          <cell r="E200">
            <v>4.811277799395059E-05</v>
          </cell>
          <cell r="F200">
            <v>89.75513020651478</v>
          </cell>
          <cell r="G200">
            <v>151.84170382725358</v>
          </cell>
          <cell r="H200">
            <v>198</v>
          </cell>
          <cell r="I200">
            <v>25271.000000000004</v>
          </cell>
          <cell r="J200">
            <v>4.811277799395059E-05</v>
          </cell>
          <cell r="K200">
            <v>89.75513020651478</v>
          </cell>
          <cell r="L200">
            <v>151.84170382725358</v>
          </cell>
          <cell r="M200">
            <v>206</v>
          </cell>
          <cell r="N200">
            <v>91</v>
          </cell>
          <cell r="O200">
            <v>1.8145107240126098E-05</v>
          </cell>
          <cell r="P200">
            <v>68.5185185185185</v>
          </cell>
          <cell r="Q200">
            <v>160.77429461101462</v>
          </cell>
          <cell r="R200">
            <v>206</v>
          </cell>
          <cell r="S200">
            <v>91</v>
          </cell>
          <cell r="T200">
            <v>1.8145107240126098E-05</v>
          </cell>
          <cell r="U200">
            <v>68.5185185185185</v>
          </cell>
          <cell r="V200">
            <v>160.77429461101462</v>
          </cell>
          <cell r="X200">
            <v>3</v>
          </cell>
          <cell r="Z200">
            <v>7.599022482011974E-06</v>
          </cell>
          <cell r="AB200">
            <v>833.1</v>
          </cell>
          <cell r="AD200">
            <v>1.578949599946097E-05</v>
          </cell>
          <cell r="AF200">
            <v>73.03</v>
          </cell>
          <cell r="AH200">
            <v>1.578601180057107E-05</v>
          </cell>
          <cell r="AI200">
            <v>206</v>
          </cell>
          <cell r="AJ200">
            <v>54</v>
          </cell>
          <cell r="AK200">
            <v>1.1286074856697259E-05</v>
          </cell>
          <cell r="AL200">
            <v>-51.78571428571428</v>
          </cell>
          <cell r="AM200">
            <v>200</v>
          </cell>
          <cell r="AN200">
            <v>13317.690000000002</v>
          </cell>
          <cell r="AO200">
            <v>3.168614206851055E-05</v>
          </cell>
          <cell r="AP200">
            <v>-24.659338346732373</v>
          </cell>
          <cell r="AQ200">
            <v>0</v>
          </cell>
          <cell r="AR200">
            <v>0</v>
          </cell>
          <cell r="AS200">
            <v>0</v>
          </cell>
          <cell r="AT200">
            <v>-37.5</v>
          </cell>
          <cell r="AU200">
            <v>400</v>
          </cell>
          <cell r="AV200">
            <v>0</v>
          </cell>
          <cell r="AX200">
            <v>600</v>
          </cell>
          <cell r="AY200">
            <v>70</v>
          </cell>
          <cell r="AZ200">
            <v>-33.333333333333336</v>
          </cell>
          <cell r="BA200">
            <v>-75</v>
          </cell>
          <cell r="BB200">
            <v>33.33333333333333</v>
          </cell>
          <cell r="BD200">
            <v>206</v>
          </cell>
          <cell r="BE200">
            <v>54</v>
          </cell>
          <cell r="BF200">
            <v>1.1286074856697259E-05</v>
          </cell>
          <cell r="BG200">
            <v>200</v>
          </cell>
          <cell r="BH200">
            <v>13317.690000000002</v>
          </cell>
          <cell r="BI200">
            <v>3.168614206851055E-05</v>
          </cell>
          <cell r="BJ200">
            <v>214</v>
          </cell>
          <cell r="BK200">
            <v>214</v>
          </cell>
          <cell r="BL200">
            <v>203</v>
          </cell>
          <cell r="BM200">
            <v>197</v>
          </cell>
          <cell r="BN200">
            <v>1619.6000000000001</v>
          </cell>
          <cell r="BO200">
            <v>2752.76</v>
          </cell>
          <cell r="BR200">
            <v>5</v>
          </cell>
          <cell r="BS200">
            <v>15</v>
          </cell>
          <cell r="BU200">
            <v>29</v>
          </cell>
          <cell r="BV200">
            <v>7</v>
          </cell>
          <cell r="BW200">
            <v>17</v>
          </cell>
          <cell r="BX200">
            <v>6</v>
          </cell>
          <cell r="BY200">
            <v>1</v>
          </cell>
          <cell r="BZ200">
            <v>8</v>
          </cell>
          <cell r="CA200">
            <v>2752.76</v>
          </cell>
          <cell r="CB200">
            <v>1619.6000000000001</v>
          </cell>
        </row>
        <row r="201">
          <cell r="B201" t="str">
            <v>Medipharma</v>
          </cell>
          <cell r="C201">
            <v>199</v>
          </cell>
          <cell r="D201">
            <v>24777.660000000003</v>
          </cell>
          <cell r="E201">
            <v>4.717352122154207E-05</v>
          </cell>
          <cell r="F201">
            <v>1741.205888253959</v>
          </cell>
          <cell r="G201">
            <v>1473.3295424739697</v>
          </cell>
          <cell r="H201">
            <v>199</v>
          </cell>
          <cell r="I201">
            <v>24777.660000000003</v>
          </cell>
          <cell r="J201">
            <v>4.717352122154207E-05</v>
          </cell>
          <cell r="K201">
            <v>1741.205888253959</v>
          </cell>
          <cell r="L201">
            <v>1473.3295424739697</v>
          </cell>
          <cell r="M201">
            <v>207</v>
          </cell>
          <cell r="N201">
            <v>91</v>
          </cell>
          <cell r="O201">
            <v>1.8145107240126098E-05</v>
          </cell>
          <cell r="P201">
            <v>405.55555555555554</v>
          </cell>
          <cell r="Q201">
            <v>482.32288383304393</v>
          </cell>
          <cell r="R201">
            <v>207</v>
          </cell>
          <cell r="S201">
            <v>91</v>
          </cell>
          <cell r="T201">
            <v>1.8145107240126098E-05</v>
          </cell>
          <cell r="U201">
            <v>405.55555555555554</v>
          </cell>
          <cell r="V201">
            <v>482.32288383304393</v>
          </cell>
          <cell r="W201">
            <v>1</v>
          </cell>
          <cell r="X201">
            <v>5</v>
          </cell>
          <cell r="Y201">
            <v>2.4477546355087737E-06</v>
          </cell>
          <cell r="Z201">
            <v>1.2665037470019957E-05</v>
          </cell>
          <cell r="AA201">
            <v>177.98</v>
          </cell>
          <cell r="AB201">
            <v>1683.77</v>
          </cell>
          <cell r="AC201">
            <v>4.568305505258362E-06</v>
          </cell>
          <cell r="AD201">
            <v>3.191199097228711E-05</v>
          </cell>
          <cell r="AE201">
            <v>20.81</v>
          </cell>
          <cell r="AF201">
            <v>147.62</v>
          </cell>
          <cell r="AG201">
            <v>4.566467149629212E-06</v>
          </cell>
          <cell r="AH201">
            <v>3.190922993290841E-05</v>
          </cell>
          <cell r="AI201">
            <v>218</v>
          </cell>
          <cell r="AJ201">
            <v>18</v>
          </cell>
          <cell r="AK201">
            <v>3.7620249522324195E-06</v>
          </cell>
          <cell r="AL201">
            <v>-98.19458375125376</v>
          </cell>
          <cell r="AM201">
            <v>212</v>
          </cell>
          <cell r="AN201">
            <v>1345.73</v>
          </cell>
          <cell r="AO201">
            <v>3.201830945596173E-06</v>
          </cell>
          <cell r="AP201">
            <v>-97.31782408371662</v>
          </cell>
          <cell r="AQ201">
            <v>-95</v>
          </cell>
          <cell r="AR201">
            <v>0</v>
          </cell>
          <cell r="AS201">
            <v>-50</v>
          </cell>
          <cell r="AT201">
            <v>0</v>
          </cell>
          <cell r="AU201">
            <v>950</v>
          </cell>
          <cell r="AZ201">
            <v>75</v>
          </cell>
          <cell r="BC201">
            <v>400</v>
          </cell>
          <cell r="BD201">
            <v>218</v>
          </cell>
          <cell r="BE201">
            <v>18</v>
          </cell>
          <cell r="BF201">
            <v>3.7620249522324195E-06</v>
          </cell>
          <cell r="BG201">
            <v>212</v>
          </cell>
          <cell r="BH201">
            <v>1345.73</v>
          </cell>
          <cell r="BI201">
            <v>3.201830945596173E-06</v>
          </cell>
          <cell r="BJ201">
            <v>207</v>
          </cell>
          <cell r="BK201">
            <v>202</v>
          </cell>
          <cell r="BL201">
            <v>199</v>
          </cell>
          <cell r="BM201">
            <v>190</v>
          </cell>
          <cell r="BN201">
            <v>171.85999999999999</v>
          </cell>
          <cell r="BO201">
            <v>2689.0099999999993</v>
          </cell>
          <cell r="BQ201">
            <v>1</v>
          </cell>
          <cell r="BS201">
            <v>21</v>
          </cell>
          <cell r="BT201">
            <v>23</v>
          </cell>
          <cell r="BU201">
            <v>15</v>
          </cell>
          <cell r="BV201">
            <v>3</v>
          </cell>
          <cell r="BW201">
            <v>3</v>
          </cell>
          <cell r="BX201">
            <v>7</v>
          </cell>
          <cell r="BY201">
            <v>7</v>
          </cell>
          <cell r="BZ201">
            <v>6</v>
          </cell>
          <cell r="CA201">
            <v>2689.0099999999993</v>
          </cell>
          <cell r="CB201">
            <v>171.85999999999999</v>
          </cell>
        </row>
        <row r="202">
          <cell r="B202" t="str">
            <v>Labsa</v>
          </cell>
          <cell r="C202">
            <v>200</v>
          </cell>
          <cell r="D202">
            <v>24598.749999999996</v>
          </cell>
          <cell r="E202">
            <v>4.68328992789637E-05</v>
          </cell>
          <cell r="F202">
            <v>-38.07304227862506</v>
          </cell>
          <cell r="G202">
            <v>49.55383690031604</v>
          </cell>
          <cell r="H202">
            <v>200</v>
          </cell>
          <cell r="I202">
            <v>24598.749999999996</v>
          </cell>
          <cell r="J202">
            <v>4.68328992789637E-05</v>
          </cell>
          <cell r="K202">
            <v>-38.07304227862506</v>
          </cell>
          <cell r="L202">
            <v>49.55383690031604</v>
          </cell>
          <cell r="M202">
            <v>188</v>
          </cell>
          <cell r="N202">
            <v>569</v>
          </cell>
          <cell r="O202">
            <v>0.00011345676944650275</v>
          </cell>
          <cell r="P202">
            <v>-56.43185298621746</v>
          </cell>
          <cell r="Q202">
            <v>41.56598435132891</v>
          </cell>
          <cell r="R202">
            <v>188</v>
          </cell>
          <cell r="S202">
            <v>569</v>
          </cell>
          <cell r="T202">
            <v>0.00011345676944650275</v>
          </cell>
          <cell r="U202">
            <v>-56.43185298621746</v>
          </cell>
          <cell r="V202">
            <v>41.56598435132891</v>
          </cell>
          <cell r="W202">
            <v>39</v>
          </cell>
          <cell r="X202">
            <v>39</v>
          </cell>
          <cell r="Y202">
            <v>9.546243078484218E-05</v>
          </cell>
          <cell r="Z202">
            <v>9.878729226615565E-05</v>
          </cell>
          <cell r="AA202">
            <v>1862.69</v>
          </cell>
          <cell r="AB202">
            <v>1346.5200000000002</v>
          </cell>
          <cell r="AC202">
            <v>4.7810635923079553E-05</v>
          </cell>
          <cell r="AD202">
            <v>2.5520192237659567E-05</v>
          </cell>
          <cell r="AE202">
            <v>217.82</v>
          </cell>
          <cell r="AF202">
            <v>118</v>
          </cell>
          <cell r="AG202">
            <v>4.779759127978063E-05</v>
          </cell>
          <cell r="AH202">
            <v>2.5506632787448806E-05</v>
          </cell>
          <cell r="AI202">
            <v>180</v>
          </cell>
          <cell r="AJ202">
            <v>1306</v>
          </cell>
          <cell r="AK202">
            <v>0.00027295581042308554</v>
          </cell>
          <cell r="AL202">
            <v>-32.33160621761658</v>
          </cell>
          <cell r="AM202">
            <v>191</v>
          </cell>
          <cell r="AN202">
            <v>39722.2</v>
          </cell>
          <cell r="AO202">
            <v>9.450912827027732E-05</v>
          </cell>
          <cell r="AP202">
            <v>-27.30478380135759</v>
          </cell>
          <cell r="AQ202">
            <v>-79.25531914893618</v>
          </cell>
          <cell r="AR202">
            <v>-5.61797752808989</v>
          </cell>
          <cell r="AS202">
            <v>-64.39790575916231</v>
          </cell>
          <cell r="AT202">
            <v>-53.06122448979591</v>
          </cell>
          <cell r="AU202">
            <v>70.73170731707317</v>
          </cell>
          <cell r="AV202">
            <v>-75</v>
          </cell>
          <cell r="AW202">
            <v>-58.82352941176471</v>
          </cell>
          <cell r="AX202">
            <v>-86.57407407407408</v>
          </cell>
          <cell r="AY202">
            <v>-82.0754716981132</v>
          </cell>
          <cell r="AZ202">
            <v>-74.48275862068965</v>
          </cell>
          <cell r="BA202">
            <v>-35.71428571428571</v>
          </cell>
          <cell r="BB202">
            <v>-66.66666666666667</v>
          </cell>
          <cell r="BC202">
            <v>0</v>
          </cell>
          <cell r="BD202">
            <v>180</v>
          </cell>
          <cell r="BE202">
            <v>1306</v>
          </cell>
          <cell r="BF202">
            <v>0.00027295581042308554</v>
          </cell>
          <cell r="BG202">
            <v>191</v>
          </cell>
          <cell r="BH202">
            <v>39722.2</v>
          </cell>
          <cell r="BI202">
            <v>9.450912827027732E-05</v>
          </cell>
          <cell r="BJ202">
            <v>188</v>
          </cell>
          <cell r="BK202">
            <v>193</v>
          </cell>
          <cell r="BL202">
            <v>182</v>
          </cell>
          <cell r="BM202">
            <v>193</v>
          </cell>
          <cell r="BN202">
            <v>4955.470000000001</v>
          </cell>
          <cell r="BO202">
            <v>2730.5800000000004</v>
          </cell>
          <cell r="BP202">
            <v>168</v>
          </cell>
          <cell r="BQ202">
            <v>68</v>
          </cell>
          <cell r="BR202">
            <v>23</v>
          </cell>
          <cell r="BS202">
            <v>70</v>
          </cell>
          <cell r="BT202">
            <v>48</v>
          </cell>
          <cell r="BU202">
            <v>28</v>
          </cell>
          <cell r="BV202">
            <v>29</v>
          </cell>
          <cell r="BW202">
            <v>19</v>
          </cell>
          <cell r="BX202">
            <v>37</v>
          </cell>
          <cell r="BY202">
            <v>27</v>
          </cell>
          <cell r="BZ202">
            <v>13</v>
          </cell>
          <cell r="CA202">
            <v>2730.5800000000004</v>
          </cell>
          <cell r="CB202">
            <v>4955.470000000001</v>
          </cell>
        </row>
        <row r="203">
          <cell r="B203" t="str">
            <v>Sivaderm</v>
          </cell>
          <cell r="C203">
            <v>201</v>
          </cell>
          <cell r="D203">
            <v>22940.739999999998</v>
          </cell>
          <cell r="E203">
            <v>4.367625858244397E-05</v>
          </cell>
          <cell r="F203">
            <v>2.3994807879952784</v>
          </cell>
          <cell r="G203">
            <v>81.93987491644374</v>
          </cell>
          <cell r="H203">
            <v>201</v>
          </cell>
          <cell r="I203">
            <v>22940.739999999998</v>
          </cell>
          <cell r="J203">
            <v>4.367625858244397E-05</v>
          </cell>
          <cell r="K203">
            <v>2.3994807879952784</v>
          </cell>
          <cell r="L203">
            <v>81.93987491644374</v>
          </cell>
          <cell r="M203">
            <v>198</v>
          </cell>
          <cell r="N203">
            <v>256</v>
          </cell>
          <cell r="O203">
            <v>5.1045576411783304E-05</v>
          </cell>
          <cell r="P203">
            <v>-10.801393728222997</v>
          </cell>
          <cell r="Q203">
            <v>85.09950793363197</v>
          </cell>
          <cell r="R203">
            <v>198</v>
          </cell>
          <cell r="S203">
            <v>256</v>
          </cell>
          <cell r="T203">
            <v>5.1045576411783304E-05</v>
          </cell>
          <cell r="U203">
            <v>-10.801393728222997</v>
          </cell>
          <cell r="V203">
            <v>85.09950793363197</v>
          </cell>
          <cell r="W203">
            <v>16</v>
          </cell>
          <cell r="X203">
            <v>3</v>
          </cell>
          <cell r="Y203">
            <v>3.916407416814038E-05</v>
          </cell>
          <cell r="Z203">
            <v>7.599022482011974E-06</v>
          </cell>
          <cell r="AA203">
            <v>1343.55</v>
          </cell>
          <cell r="AB203">
            <v>277.68</v>
          </cell>
          <cell r="AC203">
            <v>3.4485598727890054E-05</v>
          </cell>
          <cell r="AD203">
            <v>5.262786279114538E-06</v>
          </cell>
          <cell r="AE203">
            <v>157.15</v>
          </cell>
          <cell r="AF203">
            <v>24.33</v>
          </cell>
          <cell r="AG203">
            <v>3.448439752831478E-05</v>
          </cell>
          <cell r="AH203">
            <v>5.259121828123978E-06</v>
          </cell>
          <cell r="AI203">
            <v>194</v>
          </cell>
          <cell r="AJ203">
            <v>287</v>
          </cell>
          <cell r="AK203">
            <v>5.998339784948358E-05</v>
          </cell>
          <cell r="AL203">
            <v>-44.27184466019417</v>
          </cell>
          <cell r="AM203">
            <v>198</v>
          </cell>
          <cell r="AN203">
            <v>22403.179999999997</v>
          </cell>
          <cell r="AO203">
            <v>5.330281334573894E-05</v>
          </cell>
          <cell r="AP203">
            <v>-24.336229088185103</v>
          </cell>
          <cell r="AQ203">
            <v>700</v>
          </cell>
          <cell r="AR203">
            <v>550</v>
          </cell>
          <cell r="AS203">
            <v>21.42857142857142</v>
          </cell>
          <cell r="AT203">
            <v>-15.000000000000002</v>
          </cell>
          <cell r="AU203">
            <v>-6.666666666666665</v>
          </cell>
          <cell r="AV203">
            <v>-43.18181818181818</v>
          </cell>
          <cell r="AW203">
            <v>-54.83870967741935</v>
          </cell>
          <cell r="AX203">
            <v>-61.111111111111114</v>
          </cell>
          <cell r="AY203">
            <v>-40</v>
          </cell>
          <cell r="AZ203">
            <v>115.78947368421053</v>
          </cell>
          <cell r="BA203">
            <v>44.99999999999999</v>
          </cell>
          <cell r="BB203">
            <v>4.347826086956519</v>
          </cell>
          <cell r="BC203">
            <v>-81.25</v>
          </cell>
          <cell r="BD203">
            <v>194</v>
          </cell>
          <cell r="BE203">
            <v>287</v>
          </cell>
          <cell r="BF203">
            <v>5.998339784948358E-05</v>
          </cell>
          <cell r="BG203">
            <v>198</v>
          </cell>
          <cell r="BH203">
            <v>22403.179999999997</v>
          </cell>
          <cell r="BI203">
            <v>5.330281334573894E-05</v>
          </cell>
          <cell r="BJ203">
            <v>194</v>
          </cell>
          <cell r="BK203">
            <v>195</v>
          </cell>
          <cell r="BL203">
            <v>205</v>
          </cell>
          <cell r="BM203">
            <v>204</v>
          </cell>
          <cell r="BN203">
            <v>2736.3300000000004</v>
          </cell>
          <cell r="BO203">
            <v>2512.55</v>
          </cell>
          <cell r="BP203">
            <v>26</v>
          </cell>
          <cell r="BQ203">
            <v>17</v>
          </cell>
          <cell r="BR203">
            <v>17</v>
          </cell>
          <cell r="BS203">
            <v>28</v>
          </cell>
          <cell r="BT203">
            <v>25</v>
          </cell>
          <cell r="BU203">
            <v>14</v>
          </cell>
          <cell r="BV203">
            <v>14</v>
          </cell>
          <cell r="BW203">
            <v>18</v>
          </cell>
          <cell r="BX203">
            <v>41</v>
          </cell>
          <cell r="BY203">
            <v>29</v>
          </cell>
          <cell r="BZ203">
            <v>24</v>
          </cell>
          <cell r="CA203">
            <v>2512.55</v>
          </cell>
          <cell r="CB203">
            <v>2736.3300000000004</v>
          </cell>
        </row>
        <row r="204">
          <cell r="B204" t="str">
            <v>Biogen</v>
          </cell>
          <cell r="C204">
            <v>202</v>
          </cell>
          <cell r="D204">
            <v>20408.02</v>
          </cell>
          <cell r="E204">
            <v>3.885428101603036E-05</v>
          </cell>
          <cell r="F204">
            <v>-79.25911577127852</v>
          </cell>
          <cell r="G204">
            <v>16.59681715453697</v>
          </cell>
          <cell r="H204">
            <v>202</v>
          </cell>
          <cell r="I204">
            <v>20408.02</v>
          </cell>
          <cell r="J204">
            <v>3.885428101603036E-05</v>
          </cell>
          <cell r="K204">
            <v>-79.25911577127852</v>
          </cell>
          <cell r="L204">
            <v>16.59681715453697</v>
          </cell>
          <cell r="M204">
            <v>226</v>
          </cell>
          <cell r="N204">
            <v>3</v>
          </cell>
          <cell r="O204">
            <v>5.981903485755857E-07</v>
          </cell>
          <cell r="P204">
            <v>-90</v>
          </cell>
          <cell r="Q204">
            <v>9.540452647247022</v>
          </cell>
          <cell r="R204">
            <v>226</v>
          </cell>
          <cell r="S204">
            <v>3</v>
          </cell>
          <cell r="T204">
            <v>5.981903485755857E-07</v>
          </cell>
          <cell r="U204">
            <v>-90</v>
          </cell>
          <cell r="V204">
            <v>9.540452647247022</v>
          </cell>
          <cell r="W204">
            <v>2</v>
          </cell>
          <cell r="Y204">
            <v>4.895509271017547E-06</v>
          </cell>
          <cell r="AA204">
            <v>6252.8</v>
          </cell>
          <cell r="AC204">
            <v>0.0001604938794430806</v>
          </cell>
          <cell r="AE204">
            <v>731.39</v>
          </cell>
          <cell r="AG204">
            <v>0.00016049343625984186</v>
          </cell>
          <cell r="AI204">
            <v>212</v>
          </cell>
          <cell r="AJ204">
            <v>30</v>
          </cell>
          <cell r="AK204">
            <v>6.270041587054033E-06</v>
          </cell>
          <cell r="AM204">
            <v>178</v>
          </cell>
          <cell r="AN204">
            <v>98395.13</v>
          </cell>
          <cell r="AO204">
            <v>0.0002341068209298733</v>
          </cell>
          <cell r="AS204">
            <v>0</v>
          </cell>
          <cell r="AT204">
            <v>0</v>
          </cell>
          <cell r="AU204">
            <v>-80</v>
          </cell>
          <cell r="AV204">
            <v>0</v>
          </cell>
          <cell r="AW204">
            <v>0</v>
          </cell>
          <cell r="AY204">
            <v>0</v>
          </cell>
          <cell r="AZ204">
            <v>0</v>
          </cell>
          <cell r="BA204">
            <v>0</v>
          </cell>
          <cell r="BC204">
            <v>0</v>
          </cell>
          <cell r="BD204">
            <v>212</v>
          </cell>
          <cell r="BE204">
            <v>30</v>
          </cell>
          <cell r="BF204">
            <v>6.270041587054033E-06</v>
          </cell>
          <cell r="BG204">
            <v>178</v>
          </cell>
          <cell r="BH204">
            <v>98395.13</v>
          </cell>
          <cell r="BI204">
            <v>0.0002341068209298733</v>
          </cell>
          <cell r="BJ204">
            <v>201</v>
          </cell>
          <cell r="BK204">
            <v>181</v>
          </cell>
          <cell r="BL204">
            <v>215</v>
          </cell>
          <cell r="BM204">
            <v>215</v>
          </cell>
          <cell r="BN204">
            <v>12050.45</v>
          </cell>
          <cell r="BO204">
            <v>2196.64</v>
          </cell>
          <cell r="BS204">
            <v>1</v>
          </cell>
          <cell r="BY204">
            <v>2</v>
          </cell>
          <cell r="CA204">
            <v>2196.64</v>
          </cell>
          <cell r="CB204">
            <v>12050.45</v>
          </cell>
        </row>
        <row r="205">
          <cell r="B205" t="str">
            <v>Kilab</v>
          </cell>
          <cell r="C205">
            <v>203</v>
          </cell>
          <cell r="D205">
            <v>16005.14</v>
          </cell>
          <cell r="E205">
            <v>3.0471756067512092E-05</v>
          </cell>
          <cell r="H205">
            <v>203</v>
          </cell>
          <cell r="I205">
            <v>16005.14</v>
          </cell>
          <cell r="J205">
            <v>3.0471756067512092E-05</v>
          </cell>
          <cell r="M205">
            <v>220</v>
          </cell>
          <cell r="N205">
            <v>7</v>
          </cell>
          <cell r="O205">
            <v>1.3957774800096997E-06</v>
          </cell>
          <cell r="R205">
            <v>220</v>
          </cell>
          <cell r="S205">
            <v>7</v>
          </cell>
          <cell r="T205">
            <v>1.3957774800096997E-06</v>
          </cell>
          <cell r="AI205">
            <v>242</v>
          </cell>
          <cell r="AM205">
            <v>242</v>
          </cell>
          <cell r="BD205">
            <v>242</v>
          </cell>
          <cell r="BG205">
            <v>242</v>
          </cell>
          <cell r="BJ205">
            <v>233</v>
          </cell>
          <cell r="BK205">
            <v>233</v>
          </cell>
          <cell r="BL205">
            <v>233</v>
          </cell>
          <cell r="BM205">
            <v>233</v>
          </cell>
          <cell r="BO205">
            <v>1822.83</v>
          </cell>
          <cell r="BR205">
            <v>7</v>
          </cell>
          <cell r="CA205">
            <v>1822.83</v>
          </cell>
        </row>
        <row r="206">
          <cell r="B206" t="str">
            <v>Veinfar</v>
          </cell>
          <cell r="C206">
            <v>204</v>
          </cell>
          <cell r="D206">
            <v>15748.59</v>
          </cell>
          <cell r="E206">
            <v>2.9983317414734285E-05</v>
          </cell>
          <cell r="H206">
            <v>204</v>
          </cell>
          <cell r="I206">
            <v>15748.59</v>
          </cell>
          <cell r="J206">
            <v>2.9983317414734285E-05</v>
          </cell>
          <cell r="M206">
            <v>183</v>
          </cell>
          <cell r="N206">
            <v>720</v>
          </cell>
          <cell r="O206">
            <v>0.00014356568365814055</v>
          </cell>
          <cell r="R206">
            <v>183</v>
          </cell>
          <cell r="S206">
            <v>720</v>
          </cell>
          <cell r="T206">
            <v>0.00014356568365814055</v>
          </cell>
          <cell r="X206">
            <v>105</v>
          </cell>
          <cell r="Z206">
            <v>0.0002659657868704191</v>
          </cell>
          <cell r="AB206">
            <v>1034.44</v>
          </cell>
          <cell r="AD206">
            <v>1.960543301126204E-05</v>
          </cell>
          <cell r="AF206">
            <v>90.69</v>
          </cell>
          <cell r="AH206">
            <v>1.9603360402489257E-05</v>
          </cell>
          <cell r="AI206">
            <v>256</v>
          </cell>
          <cell r="AM206">
            <v>256</v>
          </cell>
          <cell r="BD206">
            <v>256</v>
          </cell>
          <cell r="BG206">
            <v>256</v>
          </cell>
          <cell r="BJ206">
            <v>255</v>
          </cell>
          <cell r="BK206">
            <v>255</v>
          </cell>
          <cell r="BL206">
            <v>170</v>
          </cell>
          <cell r="BM206">
            <v>196</v>
          </cell>
          <cell r="BO206">
            <v>1687.7100000000003</v>
          </cell>
          <cell r="BR206">
            <v>3</v>
          </cell>
          <cell r="BT206">
            <v>1</v>
          </cell>
          <cell r="BU206">
            <v>88</v>
          </cell>
          <cell r="BV206">
            <v>100</v>
          </cell>
          <cell r="BW206">
            <v>75</v>
          </cell>
          <cell r="BX206">
            <v>176</v>
          </cell>
          <cell r="BY206">
            <v>62</v>
          </cell>
          <cell r="BZ206">
            <v>110</v>
          </cell>
          <cell r="CA206">
            <v>1687.7100000000003</v>
          </cell>
        </row>
        <row r="207">
          <cell r="B207" t="str">
            <v>Apotex</v>
          </cell>
          <cell r="C207">
            <v>205</v>
          </cell>
          <cell r="D207">
            <v>7658.6</v>
          </cell>
          <cell r="E207">
            <v>1.4581002791518733E-05</v>
          </cell>
          <cell r="F207">
            <v>-94.82403783171074</v>
          </cell>
          <cell r="G207">
            <v>4.14179534288799</v>
          </cell>
          <cell r="H207">
            <v>205</v>
          </cell>
          <cell r="I207">
            <v>7658.6</v>
          </cell>
          <cell r="J207">
            <v>1.4581002791518733E-05</v>
          </cell>
          <cell r="K207">
            <v>-94.82403783171074</v>
          </cell>
          <cell r="L207">
            <v>4.14179534288799</v>
          </cell>
          <cell r="M207">
            <v>203</v>
          </cell>
          <cell r="N207">
            <v>116</v>
          </cell>
          <cell r="O207">
            <v>2.3130026811589313E-05</v>
          </cell>
          <cell r="P207">
            <v>-94.18254764292878</v>
          </cell>
          <cell r="Q207">
            <v>5.5501128740253485</v>
          </cell>
          <cell r="R207">
            <v>203</v>
          </cell>
          <cell r="S207">
            <v>116</v>
          </cell>
          <cell r="T207">
            <v>2.3130026811589313E-05</v>
          </cell>
          <cell r="U207">
            <v>-94.18254764292878</v>
          </cell>
          <cell r="V207">
            <v>5.5501128740253485</v>
          </cell>
          <cell r="W207">
            <v>21</v>
          </cell>
          <cell r="X207">
            <v>31</v>
          </cell>
          <cell r="Y207">
            <v>5.1402847345684246E-05</v>
          </cell>
          <cell r="Z207">
            <v>7.852323231412373E-05</v>
          </cell>
          <cell r="AA207">
            <v>854.21</v>
          </cell>
          <cell r="AB207">
            <v>3326.48</v>
          </cell>
          <cell r="AC207">
            <v>2.1925453678203987E-05</v>
          </cell>
          <cell r="AD207">
            <v>6.304578400226493E-05</v>
          </cell>
          <cell r="AE207">
            <v>99.9</v>
          </cell>
          <cell r="AF207">
            <v>291.65</v>
          </cell>
          <cell r="AG207">
            <v>2.192167555252082E-05</v>
          </cell>
          <cell r="AH207">
            <v>6.304245298694443E-05</v>
          </cell>
          <cell r="AI207">
            <v>173</v>
          </cell>
          <cell r="AJ207">
            <v>1994</v>
          </cell>
          <cell r="AK207">
            <v>0.00041674876415285806</v>
          </cell>
          <cell r="AL207">
            <v>-73.56138955184302</v>
          </cell>
          <cell r="AM207">
            <v>175</v>
          </cell>
          <cell r="AN207">
            <v>147964.75999999998</v>
          </cell>
          <cell r="AO207">
            <v>0.00035204546783211397</v>
          </cell>
          <cell r="AP207">
            <v>-70.52537329939703</v>
          </cell>
          <cell r="AQ207">
            <v>-91.89189189189189</v>
          </cell>
          <cell r="AR207">
            <v>-97.04433497536947</v>
          </cell>
          <cell r="AS207">
            <v>-97.86729857819904</v>
          </cell>
          <cell r="AT207">
            <v>-97.45547073791349</v>
          </cell>
          <cell r="AU207">
            <v>-92.61538461538461</v>
          </cell>
          <cell r="AV207">
            <v>-98.7878787878788</v>
          </cell>
          <cell r="AW207">
            <v>-88.76404494382022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50</v>
          </cell>
          <cell r="BC207">
            <v>47.61904761904763</v>
          </cell>
          <cell r="BD207">
            <v>173</v>
          </cell>
          <cell r="BE207">
            <v>1994</v>
          </cell>
          <cell r="BF207">
            <v>0.00041674876415285806</v>
          </cell>
          <cell r="BG207">
            <v>175</v>
          </cell>
          <cell r="BH207">
            <v>147964.75999999998</v>
          </cell>
          <cell r="BI207">
            <v>0.00035204546783211397</v>
          </cell>
          <cell r="BJ207">
            <v>193</v>
          </cell>
          <cell r="BK207">
            <v>197</v>
          </cell>
          <cell r="BL207">
            <v>185</v>
          </cell>
          <cell r="BM207">
            <v>183</v>
          </cell>
          <cell r="BN207">
            <v>19037.120000000003</v>
          </cell>
          <cell r="BO207">
            <v>766.44</v>
          </cell>
          <cell r="BP207">
            <v>12</v>
          </cell>
          <cell r="BQ207">
            <v>9</v>
          </cell>
          <cell r="BR207">
            <v>10</v>
          </cell>
          <cell r="BS207">
            <v>24</v>
          </cell>
          <cell r="BT207">
            <v>2</v>
          </cell>
          <cell r="BU207">
            <v>10</v>
          </cell>
          <cell r="BZ207">
            <v>18</v>
          </cell>
          <cell r="CA207">
            <v>766.44</v>
          </cell>
          <cell r="CB207">
            <v>19037.120000000003</v>
          </cell>
        </row>
        <row r="208">
          <cell r="B208" t="str">
            <v>Bionutre</v>
          </cell>
          <cell r="C208">
            <v>206</v>
          </cell>
          <cell r="D208">
            <v>6227.47</v>
          </cell>
          <cell r="E208">
            <v>1.1856312831862113E-05</v>
          </cell>
          <cell r="F208">
            <v>-44.304249174733016</v>
          </cell>
          <cell r="G208">
            <v>44.56763668019318</v>
          </cell>
          <cell r="H208">
            <v>206</v>
          </cell>
          <cell r="I208">
            <v>6227.47</v>
          </cell>
          <cell r="J208">
            <v>1.1856312831862113E-05</v>
          </cell>
          <cell r="K208">
            <v>-44.304249174733016</v>
          </cell>
          <cell r="L208">
            <v>44.56763668019318</v>
          </cell>
          <cell r="M208">
            <v>204</v>
          </cell>
          <cell r="N208">
            <v>115</v>
          </cell>
          <cell r="O208">
            <v>2.2930630028730784E-05</v>
          </cell>
          <cell r="P208">
            <v>-55.078125</v>
          </cell>
          <cell r="Q208">
            <v>42.857502126304986</v>
          </cell>
          <cell r="R208">
            <v>204</v>
          </cell>
          <cell r="S208">
            <v>115</v>
          </cell>
          <cell r="T208">
            <v>2.2930630028730784E-05</v>
          </cell>
          <cell r="U208">
            <v>-55.078125</v>
          </cell>
          <cell r="V208">
            <v>42.857502126304986</v>
          </cell>
          <cell r="W208">
            <v>27</v>
          </cell>
          <cell r="X208">
            <v>8</v>
          </cell>
          <cell r="Y208">
            <v>6.608937515873689E-05</v>
          </cell>
          <cell r="Z208">
            <v>2.026405995203193E-05</v>
          </cell>
          <cell r="AA208">
            <v>1462.1</v>
          </cell>
          <cell r="AB208">
            <v>433.21</v>
          </cell>
          <cell r="AC208">
            <v>3.752848342082397E-05</v>
          </cell>
          <cell r="AD208">
            <v>8.21050001431579E-06</v>
          </cell>
          <cell r="AE208">
            <v>171.01</v>
          </cell>
          <cell r="AF208">
            <v>37.98</v>
          </cell>
          <cell r="AG208">
            <v>3.752578314551136E-05</v>
          </cell>
          <cell r="AH208">
            <v>8.209677231078861E-06</v>
          </cell>
          <cell r="AI208">
            <v>196</v>
          </cell>
          <cell r="AJ208">
            <v>256</v>
          </cell>
          <cell r="AK208">
            <v>5.350435487619441E-05</v>
          </cell>
          <cell r="AL208">
            <v>-43.111111111111114</v>
          </cell>
          <cell r="AM208">
            <v>201</v>
          </cell>
          <cell r="AN208">
            <v>11181.230000000001</v>
          </cell>
          <cell r="AO208">
            <v>2.6602965099855322E-05</v>
          </cell>
          <cell r="AP208">
            <v>-36.33528595863501</v>
          </cell>
          <cell r="AQ208">
            <v>3.8461538461538547</v>
          </cell>
          <cell r="AR208">
            <v>-41.379310344827594</v>
          </cell>
          <cell r="AS208">
            <v>0</v>
          </cell>
          <cell r="AT208">
            <v>-90.32258064516128</v>
          </cell>
          <cell r="AU208">
            <v>46.153846153846146</v>
          </cell>
          <cell r="AV208">
            <v>-41.93548387096774</v>
          </cell>
          <cell r="AW208">
            <v>-84.84848484848484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1300</v>
          </cell>
          <cell r="BC208">
            <v>-70.37037037037037</v>
          </cell>
          <cell r="BD208">
            <v>196</v>
          </cell>
          <cell r="BE208">
            <v>256</v>
          </cell>
          <cell r="BF208">
            <v>5.350435487619441E-05</v>
          </cell>
          <cell r="BG208">
            <v>201</v>
          </cell>
          <cell r="BH208">
            <v>11181.230000000001</v>
          </cell>
          <cell r="BI208">
            <v>2.6602965099855322E-05</v>
          </cell>
          <cell r="BJ208">
            <v>191</v>
          </cell>
          <cell r="BK208">
            <v>194</v>
          </cell>
          <cell r="BL208">
            <v>195</v>
          </cell>
          <cell r="BM208">
            <v>200</v>
          </cell>
          <cell r="BN208">
            <v>1387.6000000000001</v>
          </cell>
          <cell r="BO208">
            <v>687.9100000000001</v>
          </cell>
          <cell r="BP208">
            <v>17</v>
          </cell>
          <cell r="BQ208">
            <v>12</v>
          </cell>
          <cell r="BR208">
            <v>3</v>
          </cell>
          <cell r="BS208">
            <v>38</v>
          </cell>
          <cell r="BT208">
            <v>18</v>
          </cell>
          <cell r="BU208">
            <v>5</v>
          </cell>
          <cell r="BZ208">
            <v>14</v>
          </cell>
          <cell r="CA208">
            <v>687.9100000000001</v>
          </cell>
          <cell r="CB208">
            <v>1387.6000000000001</v>
          </cell>
        </row>
        <row r="209">
          <cell r="B209" t="str">
            <v>Cinetic</v>
          </cell>
          <cell r="C209">
            <v>207</v>
          </cell>
          <cell r="D209">
            <v>6224.96</v>
          </cell>
          <cell r="E209">
            <v>1.1851534110293324E-05</v>
          </cell>
          <cell r="F209">
            <v>224.79351347966957</v>
          </cell>
          <cell r="G209">
            <v>259.8991680758251</v>
          </cell>
          <cell r="H209">
            <v>207</v>
          </cell>
          <cell r="I209">
            <v>6224.96</v>
          </cell>
          <cell r="J209">
            <v>1.1851534110293324E-05</v>
          </cell>
          <cell r="K209">
            <v>224.79351347966957</v>
          </cell>
          <cell r="L209">
            <v>259.8991680758251</v>
          </cell>
          <cell r="M209">
            <v>197</v>
          </cell>
          <cell r="N209">
            <v>269</v>
          </cell>
          <cell r="O209">
            <v>5.363773458894418E-05</v>
          </cell>
          <cell r="P209">
            <v>827.5862068965517</v>
          </cell>
          <cell r="Q209">
            <v>884.9592283136031</v>
          </cell>
          <cell r="R209">
            <v>197</v>
          </cell>
          <cell r="S209">
            <v>269</v>
          </cell>
          <cell r="T209">
            <v>5.363773458894418E-05</v>
          </cell>
          <cell r="U209">
            <v>827.5862068965517</v>
          </cell>
          <cell r="V209">
            <v>884.9592283136031</v>
          </cell>
          <cell r="X209">
            <v>52</v>
          </cell>
          <cell r="Z209">
            <v>0.00013171638968820755</v>
          </cell>
          <cell r="AB209">
            <v>1203.33</v>
          </cell>
          <cell r="AD209">
            <v>2.2806354844594126E-05</v>
          </cell>
          <cell r="AF209">
            <v>105.41</v>
          </cell>
          <cell r="AH209">
            <v>2.2785204763771005E-05</v>
          </cell>
          <cell r="AI209">
            <v>215</v>
          </cell>
          <cell r="AJ209">
            <v>29</v>
          </cell>
          <cell r="AK209">
            <v>6.061040200818898E-06</v>
          </cell>
          <cell r="AL209">
            <v>2800</v>
          </cell>
          <cell r="AM209">
            <v>210</v>
          </cell>
          <cell r="AN209">
            <v>1916.5900000000004</v>
          </cell>
          <cell r="AO209">
            <v>4.560050806640389E-06</v>
          </cell>
          <cell r="AP209">
            <v>1518.3315038419323</v>
          </cell>
          <cell r="AU209">
            <v>0</v>
          </cell>
          <cell r="AV209">
            <v>0</v>
          </cell>
          <cell r="AY209">
            <v>0</v>
          </cell>
          <cell r="AZ209">
            <v>-57.14285714285714</v>
          </cell>
          <cell r="BA209">
            <v>10100</v>
          </cell>
          <cell r="BD209">
            <v>215</v>
          </cell>
          <cell r="BE209">
            <v>29</v>
          </cell>
          <cell r="BF209">
            <v>6.061040200818898E-06</v>
          </cell>
          <cell r="BG209">
            <v>210</v>
          </cell>
          <cell r="BH209">
            <v>1916.5900000000004</v>
          </cell>
          <cell r="BI209">
            <v>4.560050806640389E-06</v>
          </cell>
          <cell r="BJ209">
            <v>218</v>
          </cell>
          <cell r="BK209">
            <v>218</v>
          </cell>
          <cell r="BL209">
            <v>177</v>
          </cell>
          <cell r="BM209">
            <v>194</v>
          </cell>
          <cell r="BN209">
            <v>229.99</v>
          </cell>
          <cell r="BO209">
            <v>630.73</v>
          </cell>
          <cell r="BX209">
            <v>6</v>
          </cell>
          <cell r="BY209">
            <v>102</v>
          </cell>
          <cell r="BZ209">
            <v>109</v>
          </cell>
          <cell r="CA209">
            <v>630.73</v>
          </cell>
          <cell r="CB209">
            <v>229.99</v>
          </cell>
        </row>
        <row r="210">
          <cell r="B210" t="str">
            <v>Del Bel</v>
          </cell>
          <cell r="C210">
            <v>208</v>
          </cell>
          <cell r="D210">
            <v>5458.110000000001</v>
          </cell>
          <cell r="E210">
            <v>1.0391548996737826E-05</v>
          </cell>
          <cell r="F210">
            <v>490.05956692360087</v>
          </cell>
          <cell r="G210">
            <v>472.1645728563014</v>
          </cell>
          <cell r="H210">
            <v>208</v>
          </cell>
          <cell r="I210">
            <v>5458.110000000001</v>
          </cell>
          <cell r="J210">
            <v>1.0391548996737826E-05</v>
          </cell>
          <cell r="K210">
            <v>490.05956692360087</v>
          </cell>
          <cell r="L210">
            <v>472.1645728563014</v>
          </cell>
          <cell r="M210">
            <v>210</v>
          </cell>
          <cell r="N210">
            <v>50</v>
          </cell>
          <cell r="O210">
            <v>9.969839142926428E-06</v>
          </cell>
          <cell r="P210">
            <v>400</v>
          </cell>
          <cell r="Q210">
            <v>477.02263236235115</v>
          </cell>
          <cell r="R210">
            <v>210</v>
          </cell>
          <cell r="S210">
            <v>50</v>
          </cell>
          <cell r="T210">
            <v>9.969839142926428E-06</v>
          </cell>
          <cell r="U210">
            <v>400</v>
          </cell>
          <cell r="V210">
            <v>477.02263236235115</v>
          </cell>
          <cell r="W210">
            <v>8</v>
          </cell>
          <cell r="X210">
            <v>16</v>
          </cell>
          <cell r="Y210">
            <v>1.958203708407019E-05</v>
          </cell>
          <cell r="Z210">
            <v>4.052811990406386E-05</v>
          </cell>
          <cell r="AA210">
            <v>740.01</v>
          </cell>
          <cell r="AB210">
            <v>1903.16</v>
          </cell>
          <cell r="AC210">
            <v>1.8994222704496237E-05</v>
          </cell>
          <cell r="AD210">
            <v>3.6070024254392194E-05</v>
          </cell>
          <cell r="AE210">
            <v>86.54</v>
          </cell>
          <cell r="AF210">
            <v>166.84</v>
          </cell>
          <cell r="AG210">
            <v>1.8990008031182703E-05</v>
          </cell>
          <cell r="AH210">
            <v>3.606378486659287E-05</v>
          </cell>
          <cell r="AI210">
            <v>222</v>
          </cell>
          <cell r="AJ210">
            <v>10</v>
          </cell>
          <cell r="AK210">
            <v>2.090013862351344E-06</v>
          </cell>
          <cell r="AL210">
            <v>-47.36842105263158</v>
          </cell>
          <cell r="AM210">
            <v>214</v>
          </cell>
          <cell r="AN210">
            <v>925.01</v>
          </cell>
          <cell r="AO210">
            <v>2.200831996749657E-06</v>
          </cell>
          <cell r="AP210">
            <v>-38.124351985016226</v>
          </cell>
          <cell r="AQ210">
            <v>-42.85714285714286</v>
          </cell>
          <cell r="BB210">
            <v>600</v>
          </cell>
          <cell r="BC210">
            <v>100</v>
          </cell>
          <cell r="BD210">
            <v>222</v>
          </cell>
          <cell r="BE210">
            <v>10</v>
          </cell>
          <cell r="BF210">
            <v>2.090013862351344E-06</v>
          </cell>
          <cell r="BG210">
            <v>214</v>
          </cell>
          <cell r="BH210">
            <v>925.01</v>
          </cell>
          <cell r="BI210">
            <v>2.200831996749657E-06</v>
          </cell>
          <cell r="BJ210">
            <v>199</v>
          </cell>
          <cell r="BK210">
            <v>198</v>
          </cell>
          <cell r="BL210">
            <v>191</v>
          </cell>
          <cell r="BM210">
            <v>189</v>
          </cell>
          <cell r="BN210">
            <v>108.26</v>
          </cell>
          <cell r="BO210">
            <v>542.9</v>
          </cell>
          <cell r="BP210">
            <v>3</v>
          </cell>
          <cell r="BW210">
            <v>1</v>
          </cell>
          <cell r="BX210">
            <v>3</v>
          </cell>
          <cell r="BY210">
            <v>13</v>
          </cell>
          <cell r="BZ210">
            <v>14</v>
          </cell>
          <cell r="CA210">
            <v>542.9</v>
          </cell>
          <cell r="CB210">
            <v>108.26</v>
          </cell>
        </row>
        <row r="211">
          <cell r="B211" t="str">
            <v>Schering Primary</v>
          </cell>
          <cell r="C211">
            <v>209</v>
          </cell>
          <cell r="D211">
            <v>3226.44</v>
          </cell>
          <cell r="E211">
            <v>6.142732437608401E-06</v>
          </cell>
          <cell r="H211">
            <v>209</v>
          </cell>
          <cell r="I211">
            <v>3226.44</v>
          </cell>
          <cell r="J211">
            <v>6.142732437608401E-06</v>
          </cell>
          <cell r="M211">
            <v>222</v>
          </cell>
          <cell r="N211">
            <v>7</v>
          </cell>
          <cell r="O211">
            <v>1.3957774800096997E-06</v>
          </cell>
          <cell r="R211">
            <v>222</v>
          </cell>
          <cell r="S211">
            <v>7</v>
          </cell>
          <cell r="T211">
            <v>1.3957774800096997E-06</v>
          </cell>
          <cell r="AI211">
            <v>250</v>
          </cell>
          <cell r="AL211">
            <v>0</v>
          </cell>
          <cell r="AM211">
            <v>250</v>
          </cell>
          <cell r="AP211">
            <v>0</v>
          </cell>
          <cell r="BD211">
            <v>250</v>
          </cell>
          <cell r="BG211">
            <v>250</v>
          </cell>
          <cell r="BJ211">
            <v>247</v>
          </cell>
          <cell r="BK211">
            <v>247</v>
          </cell>
          <cell r="BL211">
            <v>249</v>
          </cell>
          <cell r="BM211">
            <v>249</v>
          </cell>
          <cell r="BO211">
            <v>346.94</v>
          </cell>
          <cell r="BU211">
            <v>3</v>
          </cell>
          <cell r="BV211">
            <v>1</v>
          </cell>
          <cell r="BZ211">
            <v>3</v>
          </cell>
          <cell r="CA211">
            <v>346.94</v>
          </cell>
        </row>
        <row r="212">
          <cell r="B212" t="str">
            <v>Weltrap</v>
          </cell>
          <cell r="C212">
            <v>210</v>
          </cell>
          <cell r="D212">
            <v>3121.2599999999998</v>
          </cell>
          <cell r="E212">
            <v>5.9424830612717414E-06</v>
          </cell>
          <cell r="F212">
            <v>198.38820695193297</v>
          </cell>
          <cell r="G212">
            <v>238.76969068626065</v>
          </cell>
          <cell r="H212">
            <v>210</v>
          </cell>
          <cell r="I212">
            <v>3121.2599999999998</v>
          </cell>
          <cell r="J212">
            <v>5.9424830612717414E-06</v>
          </cell>
          <cell r="K212">
            <v>198.38820695193297</v>
          </cell>
          <cell r="L212">
            <v>238.76969068626065</v>
          </cell>
          <cell r="M212">
            <v>202</v>
          </cell>
          <cell r="N212">
            <v>133</v>
          </cell>
          <cell r="O212">
            <v>2.65197721201843E-05</v>
          </cell>
          <cell r="P212">
            <v>146.29629629629628</v>
          </cell>
          <cell r="Q212">
            <v>234.97781520071374</v>
          </cell>
          <cell r="R212">
            <v>202</v>
          </cell>
          <cell r="S212">
            <v>133</v>
          </cell>
          <cell r="T212">
            <v>2.65197721201843E-05</v>
          </cell>
          <cell r="U212">
            <v>146.29629629629628</v>
          </cell>
          <cell r="V212">
            <v>234.97781520071374</v>
          </cell>
          <cell r="W212">
            <v>1</v>
          </cell>
          <cell r="X212">
            <v>18</v>
          </cell>
          <cell r="Y212">
            <v>2.4477546355087737E-06</v>
          </cell>
          <cell r="Z212">
            <v>4.559413489207184E-05</v>
          </cell>
          <cell r="AA212">
            <v>20.31</v>
          </cell>
          <cell r="AB212">
            <v>573.04</v>
          </cell>
          <cell r="AC212">
            <v>5.213073649387422E-07</v>
          </cell>
          <cell r="AD212">
            <v>1.0860656328809402E-05</v>
          </cell>
          <cell r="AE212">
            <v>2.37</v>
          </cell>
          <cell r="AF212">
            <v>50.23</v>
          </cell>
          <cell r="AG212">
            <v>5.200637743691126E-07</v>
          </cell>
          <cell r="AH212">
            <v>1.0857611567064012E-05</v>
          </cell>
          <cell r="AI212">
            <v>207</v>
          </cell>
          <cell r="AJ212">
            <v>54</v>
          </cell>
          <cell r="AK212">
            <v>1.1286074856697259E-05</v>
          </cell>
          <cell r="AM212">
            <v>213</v>
          </cell>
          <cell r="AN212">
            <v>1046.04</v>
          </cell>
          <cell r="AO212">
            <v>2.4887928799472563E-06</v>
          </cell>
          <cell r="AW212">
            <v>-50</v>
          </cell>
          <cell r="AX212">
            <v>150</v>
          </cell>
          <cell r="AY212">
            <v>-92.3076923076923</v>
          </cell>
          <cell r="AZ212">
            <v>-46.15384615384615</v>
          </cell>
          <cell r="BA212">
            <v>-44.44444444444444</v>
          </cell>
          <cell r="BB212">
            <v>70</v>
          </cell>
          <cell r="BC212">
            <v>1700</v>
          </cell>
          <cell r="BD212">
            <v>207</v>
          </cell>
          <cell r="BE212">
            <v>54</v>
          </cell>
          <cell r="BF212">
            <v>1.1286074856697259E-05</v>
          </cell>
          <cell r="BG212">
            <v>213</v>
          </cell>
          <cell r="BH212">
            <v>1046.04</v>
          </cell>
          <cell r="BI212">
            <v>2.4887928799472563E-06</v>
          </cell>
          <cell r="BJ212">
            <v>211</v>
          </cell>
          <cell r="BK212">
            <v>209</v>
          </cell>
          <cell r="BL212">
            <v>189</v>
          </cell>
          <cell r="BM212">
            <v>198</v>
          </cell>
          <cell r="BN212">
            <v>124.71000000000002</v>
          </cell>
          <cell r="BO212">
            <v>332.46000000000004</v>
          </cell>
          <cell r="BP212">
            <v>16</v>
          </cell>
          <cell r="BQ212">
            <v>10</v>
          </cell>
          <cell r="BR212">
            <v>20</v>
          </cell>
          <cell r="BS212">
            <v>14</v>
          </cell>
          <cell r="BT212">
            <v>13</v>
          </cell>
          <cell r="BU212">
            <v>2</v>
          </cell>
          <cell r="BV212">
            <v>10</v>
          </cell>
          <cell r="BW212">
            <v>1</v>
          </cell>
          <cell r="BX212">
            <v>7</v>
          </cell>
          <cell r="BY212">
            <v>5</v>
          </cell>
          <cell r="BZ212">
            <v>17</v>
          </cell>
          <cell r="CA212">
            <v>332.46000000000004</v>
          </cell>
          <cell r="CB212">
            <v>124.71000000000002</v>
          </cell>
        </row>
        <row r="213">
          <cell r="B213" t="str">
            <v>Bouzen</v>
          </cell>
          <cell r="C213">
            <v>211</v>
          </cell>
          <cell r="D213">
            <v>2931.0899999999997</v>
          </cell>
          <cell r="E213">
            <v>5.580423507193565E-06</v>
          </cell>
          <cell r="H213">
            <v>211</v>
          </cell>
          <cell r="I213">
            <v>2931.0899999999997</v>
          </cell>
          <cell r="J213">
            <v>5.580423507193565E-06</v>
          </cell>
          <cell r="M213">
            <v>205</v>
          </cell>
          <cell r="N213">
            <v>103</v>
          </cell>
          <cell r="O213">
            <v>2.053786863442844E-05</v>
          </cell>
          <cell r="R213">
            <v>205</v>
          </cell>
          <cell r="S213">
            <v>103</v>
          </cell>
          <cell r="T213">
            <v>2.053786863442844E-05</v>
          </cell>
          <cell r="X213">
            <v>11</v>
          </cell>
          <cell r="Z213">
            <v>2.7863082434043902E-05</v>
          </cell>
          <cell r="AB213">
            <v>313.02</v>
          </cell>
          <cell r="AD213">
            <v>5.932574766236072E-06</v>
          </cell>
          <cell r="AF213">
            <v>27.43</v>
          </cell>
          <cell r="AH213">
            <v>5.929211333556955E-06</v>
          </cell>
          <cell r="AI213">
            <v>230</v>
          </cell>
          <cell r="AM213">
            <v>230</v>
          </cell>
          <cell r="BD213">
            <v>230</v>
          </cell>
          <cell r="BG213">
            <v>230</v>
          </cell>
          <cell r="BJ213">
            <v>216</v>
          </cell>
          <cell r="BK213">
            <v>216</v>
          </cell>
          <cell r="BL213">
            <v>194</v>
          </cell>
          <cell r="BM213">
            <v>203</v>
          </cell>
          <cell r="BO213">
            <v>308.68</v>
          </cell>
          <cell r="BU213">
            <v>7</v>
          </cell>
          <cell r="BV213">
            <v>16</v>
          </cell>
          <cell r="BW213">
            <v>29</v>
          </cell>
          <cell r="BX213">
            <v>20</v>
          </cell>
          <cell r="BY213">
            <v>8</v>
          </cell>
          <cell r="BZ213">
            <v>12</v>
          </cell>
          <cell r="CA213">
            <v>308.68</v>
          </cell>
        </row>
        <row r="214">
          <cell r="B214" t="str">
            <v>Gaston Giscard</v>
          </cell>
          <cell r="C214">
            <v>212</v>
          </cell>
          <cell r="D214">
            <v>2664.5699999999993</v>
          </cell>
          <cell r="E214">
            <v>5.073003239260055E-06</v>
          </cell>
          <cell r="F214">
            <v>-97.1593788088723</v>
          </cell>
          <cell r="G214">
            <v>2.2730598172455725</v>
          </cell>
          <cell r="H214">
            <v>212</v>
          </cell>
          <cell r="I214">
            <v>2664.5699999999993</v>
          </cell>
          <cell r="J214">
            <v>5.073003239260055E-06</v>
          </cell>
          <cell r="K214">
            <v>-97.1593788088723</v>
          </cell>
          <cell r="L214">
            <v>2.2730598172455725</v>
          </cell>
          <cell r="M214">
            <v>215</v>
          </cell>
          <cell r="N214">
            <v>26</v>
          </cell>
          <cell r="O214">
            <v>5.184316354321742E-06</v>
          </cell>
          <cell r="P214">
            <v>-97.22518676627536</v>
          </cell>
          <cell r="Q214">
            <v>2.647297426130444</v>
          </cell>
          <cell r="R214">
            <v>215</v>
          </cell>
          <cell r="S214">
            <v>26</v>
          </cell>
          <cell r="T214">
            <v>5.184316354321742E-06</v>
          </cell>
          <cell r="U214">
            <v>-97.22518676627536</v>
          </cell>
          <cell r="V214">
            <v>2.647297426130444</v>
          </cell>
          <cell r="W214">
            <v>11</v>
          </cell>
          <cell r="X214">
            <v>2</v>
          </cell>
          <cell r="Y214">
            <v>2.6925300990596512E-05</v>
          </cell>
          <cell r="Z214">
            <v>5.0660149880079825E-06</v>
          </cell>
          <cell r="AA214">
            <v>1124</v>
          </cell>
          <cell r="AB214">
            <v>211.58</v>
          </cell>
          <cell r="AC214">
            <v>2.8850294347176082E-05</v>
          </cell>
          <cell r="AD214">
            <v>4.010012679829495E-06</v>
          </cell>
          <cell r="AE214">
            <v>131.43</v>
          </cell>
          <cell r="AF214">
            <v>18.55</v>
          </cell>
          <cell r="AG214">
            <v>2.8840498677355467E-05</v>
          </cell>
          <cell r="AH214">
            <v>4.009729137348944E-06</v>
          </cell>
          <cell r="AI214">
            <v>183</v>
          </cell>
          <cell r="AJ214">
            <v>937</v>
          </cell>
          <cell r="AK214">
            <v>0.00019583429890232095</v>
          </cell>
          <cell r="AL214">
            <v>-83.2169084721476</v>
          </cell>
          <cell r="AM214">
            <v>181</v>
          </cell>
          <cell r="AN214">
            <v>93802.37000000001</v>
          </cell>
          <cell r="AO214">
            <v>0.00022317948699684343</v>
          </cell>
          <cell r="AP214">
            <v>-82.82277866141992</v>
          </cell>
          <cell r="AQ214">
            <v>-97.70833333333333</v>
          </cell>
          <cell r="AR214">
            <v>-97.7715877437326</v>
          </cell>
          <cell r="AS214">
            <v>-99.29078014184397</v>
          </cell>
          <cell r="AT214">
            <v>-99.21875</v>
          </cell>
          <cell r="AU214">
            <v>-97.82608695652173</v>
          </cell>
          <cell r="AV214">
            <v>-94.64285714285714</v>
          </cell>
          <cell r="AW214">
            <v>0</v>
          </cell>
          <cell r="AX214">
            <v>-90.625</v>
          </cell>
          <cell r="AY214">
            <v>-95.45454545454545</v>
          </cell>
          <cell r="AZ214">
            <v>-92.3076923076923</v>
          </cell>
          <cell r="BA214">
            <v>-86.95652173913044</v>
          </cell>
          <cell r="BB214">
            <v>-95.65217391304348</v>
          </cell>
          <cell r="BC214">
            <v>-81.81818181818181</v>
          </cell>
          <cell r="BD214">
            <v>183</v>
          </cell>
          <cell r="BE214">
            <v>937</v>
          </cell>
          <cell r="BF214">
            <v>0.00019583429890232095</v>
          </cell>
          <cell r="BG214">
            <v>181</v>
          </cell>
          <cell r="BH214">
            <v>93802.37000000001</v>
          </cell>
          <cell r="BI214">
            <v>0.00022317948699684343</v>
          </cell>
          <cell r="BJ214">
            <v>197</v>
          </cell>
          <cell r="BK214">
            <v>196</v>
          </cell>
          <cell r="BL214">
            <v>207</v>
          </cell>
          <cell r="BM214">
            <v>205</v>
          </cell>
          <cell r="BN214">
            <v>12236.53</v>
          </cell>
          <cell r="BO214">
            <v>292.29</v>
          </cell>
          <cell r="BP214">
            <v>8</v>
          </cell>
          <cell r="BQ214">
            <v>1</v>
          </cell>
          <cell r="BR214">
            <v>1</v>
          </cell>
          <cell r="BS214">
            <v>2</v>
          </cell>
          <cell r="BT214">
            <v>3</v>
          </cell>
          <cell r="BV214">
            <v>3</v>
          </cell>
          <cell r="BW214">
            <v>1</v>
          </cell>
          <cell r="BX214">
            <v>1</v>
          </cell>
          <cell r="BY214">
            <v>3</v>
          </cell>
          <cell r="BZ214">
            <v>1</v>
          </cell>
          <cell r="CA214">
            <v>292.29</v>
          </cell>
          <cell r="CB214">
            <v>12236.53</v>
          </cell>
        </row>
        <row r="215">
          <cell r="B215" t="str">
            <v>PGN</v>
          </cell>
          <cell r="C215">
            <v>213</v>
          </cell>
          <cell r="D215">
            <v>2293.97</v>
          </cell>
          <cell r="E215">
            <v>4.36742785543836E-06</v>
          </cell>
          <cell r="F215">
            <v>1784.009526938239</v>
          </cell>
          <cell r="G215">
            <v>1507.5809348908901</v>
          </cell>
          <cell r="H215">
            <v>213</v>
          </cell>
          <cell r="I215">
            <v>2293.97</v>
          </cell>
          <cell r="J215">
            <v>4.36742785543836E-06</v>
          </cell>
          <cell r="K215">
            <v>1784.009526938239</v>
          </cell>
          <cell r="L215">
            <v>1507.5809348908901</v>
          </cell>
          <cell r="M215">
            <v>211</v>
          </cell>
          <cell r="N215">
            <v>43</v>
          </cell>
          <cell r="O215">
            <v>8.574061662916728E-06</v>
          </cell>
          <cell r="P215">
            <v>2050</v>
          </cell>
          <cell r="Q215">
            <v>2051.19731915811</v>
          </cell>
          <cell r="R215">
            <v>211</v>
          </cell>
          <cell r="S215">
            <v>43</v>
          </cell>
          <cell r="T215">
            <v>8.574061662916728E-06</v>
          </cell>
          <cell r="U215">
            <v>2050</v>
          </cell>
          <cell r="V215">
            <v>2051.19731915811</v>
          </cell>
          <cell r="X215">
            <v>4</v>
          </cell>
          <cell r="Z215">
            <v>1.0132029976015965E-05</v>
          </cell>
          <cell r="AB215">
            <v>199.89999999999998</v>
          </cell>
          <cell r="AD215">
            <v>3.7886451209845723E-06</v>
          </cell>
          <cell r="AF215">
            <v>17.52</v>
          </cell>
          <cell r="AH215">
            <v>3.7870864952212123E-06</v>
          </cell>
          <cell r="AI215">
            <v>225</v>
          </cell>
          <cell r="AJ215">
            <v>2</v>
          </cell>
          <cell r="AK215">
            <v>4.1800277247026884E-07</v>
          </cell>
          <cell r="AL215">
            <v>0</v>
          </cell>
          <cell r="AM215">
            <v>227</v>
          </cell>
          <cell r="AN215">
            <v>121.75999999999999</v>
          </cell>
          <cell r="AO215">
            <v>2.8969773723985496E-07</v>
          </cell>
          <cell r="AP215">
            <v>46.69879518072288</v>
          </cell>
          <cell r="AQ215">
            <v>0</v>
          </cell>
          <cell r="AX215">
            <v>100</v>
          </cell>
          <cell r="BB215">
            <v>500</v>
          </cell>
          <cell r="BD215">
            <v>225</v>
          </cell>
          <cell r="BE215">
            <v>2</v>
          </cell>
          <cell r="BF215">
            <v>4.1800277247026884E-07</v>
          </cell>
          <cell r="BG215">
            <v>227</v>
          </cell>
          <cell r="BH215">
            <v>121.75999999999999</v>
          </cell>
          <cell r="BI215">
            <v>2.8969773723985496E-07</v>
          </cell>
          <cell r="BJ215">
            <v>243</v>
          </cell>
          <cell r="BK215">
            <v>243</v>
          </cell>
          <cell r="BL215">
            <v>201</v>
          </cell>
          <cell r="BM215">
            <v>206</v>
          </cell>
          <cell r="BN215">
            <v>14.6</v>
          </cell>
          <cell r="BO215">
            <v>246.13</v>
          </cell>
          <cell r="BP215">
            <v>1</v>
          </cell>
          <cell r="BR215">
            <v>2</v>
          </cell>
          <cell r="BS215">
            <v>5</v>
          </cell>
          <cell r="BT215">
            <v>2</v>
          </cell>
          <cell r="BU215">
            <v>5</v>
          </cell>
          <cell r="BV215">
            <v>2</v>
          </cell>
          <cell r="BW215">
            <v>6</v>
          </cell>
          <cell r="BX215">
            <v>4</v>
          </cell>
          <cell r="BY215">
            <v>6</v>
          </cell>
          <cell r="BZ215">
            <v>6</v>
          </cell>
          <cell r="CA215">
            <v>246.13</v>
          </cell>
          <cell r="CB215">
            <v>14.6</v>
          </cell>
        </row>
        <row r="216">
          <cell r="B216" t="str">
            <v>Eriochem</v>
          </cell>
          <cell r="C216">
            <v>214</v>
          </cell>
          <cell r="D216">
            <v>2057.03</v>
          </cell>
          <cell r="E216">
            <v>3.916324154837409E-06</v>
          </cell>
          <cell r="H216">
            <v>214</v>
          </cell>
          <cell r="I216">
            <v>2057.03</v>
          </cell>
          <cell r="J216">
            <v>3.916324154837409E-06</v>
          </cell>
          <cell r="M216">
            <v>228</v>
          </cell>
          <cell r="N216">
            <v>1</v>
          </cell>
          <cell r="O216">
            <v>1.9939678285852853E-07</v>
          </cell>
          <cell r="R216">
            <v>228</v>
          </cell>
          <cell r="S216">
            <v>1</v>
          </cell>
          <cell r="T216">
            <v>1.9939678285852853E-07</v>
          </cell>
          <cell r="AI216">
            <v>235</v>
          </cell>
          <cell r="AM216">
            <v>235</v>
          </cell>
          <cell r="BD216">
            <v>235</v>
          </cell>
          <cell r="BG216">
            <v>235</v>
          </cell>
          <cell r="BJ216">
            <v>222</v>
          </cell>
          <cell r="BK216">
            <v>222</v>
          </cell>
          <cell r="BL216">
            <v>223</v>
          </cell>
          <cell r="BM216">
            <v>223</v>
          </cell>
          <cell r="BO216">
            <v>234.27</v>
          </cell>
          <cell r="BR216">
            <v>1</v>
          </cell>
          <cell r="CA216">
            <v>234.27</v>
          </cell>
        </row>
        <row r="217">
          <cell r="B217" t="str">
            <v>Lemax</v>
          </cell>
          <cell r="C217">
            <v>215</v>
          </cell>
          <cell r="D217">
            <v>2039.3899999999999</v>
          </cell>
          <cell r="E217">
            <v>3.882739832736451E-06</v>
          </cell>
          <cell r="F217">
            <v>328.7585409439714</v>
          </cell>
          <cell r="G217">
            <v>343.0917905437726</v>
          </cell>
          <cell r="H217">
            <v>215</v>
          </cell>
          <cell r="I217">
            <v>2039.3899999999999</v>
          </cell>
          <cell r="J217">
            <v>3.882739832736451E-06</v>
          </cell>
          <cell r="K217">
            <v>328.7585409439714</v>
          </cell>
          <cell r="L217">
            <v>343.0917905437726</v>
          </cell>
          <cell r="M217">
            <v>201</v>
          </cell>
          <cell r="N217">
            <v>175</v>
          </cell>
          <cell r="O217">
            <v>3.48944370002425E-05</v>
          </cell>
          <cell r="P217">
            <v>430.30303030303025</v>
          </cell>
          <cell r="Q217">
            <v>505.9330949297663</v>
          </cell>
          <cell r="R217">
            <v>201</v>
          </cell>
          <cell r="S217">
            <v>175</v>
          </cell>
          <cell r="T217">
            <v>3.48944370002425E-05</v>
          </cell>
          <cell r="U217">
            <v>430.30303030303025</v>
          </cell>
          <cell r="V217">
            <v>505.9330949297663</v>
          </cell>
          <cell r="W217">
            <v>13</v>
          </cell>
          <cell r="X217">
            <v>15</v>
          </cell>
          <cell r="Y217">
            <v>3.182081026161406E-05</v>
          </cell>
          <cell r="Z217">
            <v>3.799511241005987E-05</v>
          </cell>
          <cell r="AA217">
            <v>187.38</v>
          </cell>
          <cell r="AB217">
            <v>103.14</v>
          </cell>
          <cell r="AC217">
            <v>4.809580208873536E-06</v>
          </cell>
          <cell r="AD217">
            <v>1.95478167973161E-06</v>
          </cell>
          <cell r="AE217">
            <v>21.91</v>
          </cell>
          <cell r="AF217">
            <v>9.04</v>
          </cell>
          <cell r="AG217">
            <v>4.807846960517829E-06</v>
          </cell>
          <cell r="AH217">
            <v>1.9540674610045525E-06</v>
          </cell>
          <cell r="AI217">
            <v>210</v>
          </cell>
          <cell r="AJ217">
            <v>33</v>
          </cell>
          <cell r="AK217">
            <v>6.897045745759436E-06</v>
          </cell>
          <cell r="AM217">
            <v>221</v>
          </cell>
          <cell r="AN217">
            <v>475.65</v>
          </cell>
          <cell r="AO217">
            <v>1.1316912673960003E-06</v>
          </cell>
          <cell r="BA217">
            <v>-69.23076923076923</v>
          </cell>
          <cell r="BB217">
            <v>0</v>
          </cell>
          <cell r="BC217">
            <v>15.384615384615374</v>
          </cell>
          <cell r="BD217">
            <v>210</v>
          </cell>
          <cell r="BE217">
            <v>33</v>
          </cell>
          <cell r="BF217">
            <v>6.897045745759436E-06</v>
          </cell>
          <cell r="BG217">
            <v>221</v>
          </cell>
          <cell r="BH217">
            <v>475.65</v>
          </cell>
          <cell r="BI217">
            <v>1.1316912673960003E-06</v>
          </cell>
          <cell r="BJ217">
            <v>195</v>
          </cell>
          <cell r="BK217">
            <v>201</v>
          </cell>
          <cell r="BL217">
            <v>193</v>
          </cell>
          <cell r="BM217">
            <v>208</v>
          </cell>
          <cell r="BN217">
            <v>55.86</v>
          </cell>
          <cell r="BO217">
            <v>220.14</v>
          </cell>
          <cell r="BP217">
            <v>6</v>
          </cell>
          <cell r="BR217">
            <v>6</v>
          </cell>
          <cell r="BS217">
            <v>10</v>
          </cell>
          <cell r="BT217">
            <v>16</v>
          </cell>
          <cell r="BU217">
            <v>14</v>
          </cell>
          <cell r="BV217">
            <v>9</v>
          </cell>
          <cell r="BW217">
            <v>18</v>
          </cell>
          <cell r="BX217">
            <v>77</v>
          </cell>
          <cell r="BY217">
            <v>4</v>
          </cell>
          <cell r="CA217">
            <v>220.14</v>
          </cell>
          <cell r="CB217">
            <v>55.86</v>
          </cell>
        </row>
        <row r="218">
          <cell r="B218" t="str">
            <v>Naf</v>
          </cell>
          <cell r="C218">
            <v>216</v>
          </cell>
          <cell r="D218">
            <v>1942.2899999999997</v>
          </cell>
          <cell r="E218">
            <v>3.6978737513303885E-06</v>
          </cell>
          <cell r="F218">
            <v>-41.835937149068826</v>
          </cell>
          <cell r="G218">
            <v>46.54277539262881</v>
          </cell>
          <cell r="H218">
            <v>216</v>
          </cell>
          <cell r="I218">
            <v>1942.2899999999997</v>
          </cell>
          <cell r="J218">
            <v>3.6978737513303885E-06</v>
          </cell>
          <cell r="K218">
            <v>-41.835937149068826</v>
          </cell>
          <cell r="L218">
            <v>46.54277539262881</v>
          </cell>
          <cell r="M218">
            <v>208</v>
          </cell>
          <cell r="N218">
            <v>86</v>
          </cell>
          <cell r="O218">
            <v>1.7148123325833455E-05</v>
          </cell>
          <cell r="P218">
            <v>-44.87179487179487</v>
          </cell>
          <cell r="Q218">
            <v>52.59480305533615</v>
          </cell>
          <cell r="R218">
            <v>208</v>
          </cell>
          <cell r="S218">
            <v>86</v>
          </cell>
          <cell r="T218">
            <v>1.7148123325833455E-05</v>
          </cell>
          <cell r="U218">
            <v>-44.87179487179487</v>
          </cell>
          <cell r="V218">
            <v>52.59480305533615</v>
          </cell>
          <cell r="W218">
            <v>1</v>
          </cell>
          <cell r="Y218">
            <v>2.4477546355087737E-06</v>
          </cell>
          <cell r="AA218">
            <v>18.08</v>
          </cell>
          <cell r="AC218">
            <v>4.640687916342914E-07</v>
          </cell>
          <cell r="AE218">
            <v>2.11</v>
          </cell>
          <cell r="AG218">
            <v>4.63010364522712E-07</v>
          </cell>
          <cell r="AI218">
            <v>200</v>
          </cell>
          <cell r="AJ218">
            <v>156</v>
          </cell>
          <cell r="AK218">
            <v>3.2604216252680966E-05</v>
          </cell>
          <cell r="AL218">
            <v>-86.43478260869564</v>
          </cell>
          <cell r="AM218">
            <v>207</v>
          </cell>
          <cell r="AN218">
            <v>3339.3299999999995</v>
          </cell>
          <cell r="AO218">
            <v>7.945107957434007E-06</v>
          </cell>
          <cell r="AP218">
            <v>-83.43987991008134</v>
          </cell>
          <cell r="AQ218">
            <v>-99.02912621359224</v>
          </cell>
          <cell r="AR218">
            <v>-55.37190082644627</v>
          </cell>
          <cell r="AS218">
            <v>-93.75</v>
          </cell>
          <cell r="AT218">
            <v>25</v>
          </cell>
          <cell r="AU218">
            <v>200</v>
          </cell>
          <cell r="AV218">
            <v>50</v>
          </cell>
          <cell r="AX218">
            <v>-25</v>
          </cell>
          <cell r="AY218">
            <v>33.33333333333333</v>
          </cell>
          <cell r="AZ218">
            <v>50</v>
          </cell>
          <cell r="BB218">
            <v>100</v>
          </cell>
          <cell r="BC218">
            <v>0</v>
          </cell>
          <cell r="BD218">
            <v>200</v>
          </cell>
          <cell r="BE218">
            <v>156</v>
          </cell>
          <cell r="BF218">
            <v>3.2604216252680966E-05</v>
          </cell>
          <cell r="BG218">
            <v>207</v>
          </cell>
          <cell r="BH218">
            <v>3339.3299999999995</v>
          </cell>
          <cell r="BI218">
            <v>7.945107957434007E-06</v>
          </cell>
          <cell r="BJ218">
            <v>209</v>
          </cell>
          <cell r="BK218">
            <v>211</v>
          </cell>
          <cell r="BL218">
            <v>241</v>
          </cell>
          <cell r="BM218">
            <v>241</v>
          </cell>
          <cell r="BN218">
            <v>456</v>
          </cell>
          <cell r="BO218">
            <v>221.76000000000005</v>
          </cell>
          <cell r="BP218">
            <v>54</v>
          </cell>
          <cell r="BQ218">
            <v>1</v>
          </cell>
          <cell r="BR218">
            <v>5</v>
          </cell>
          <cell r="BS218">
            <v>3</v>
          </cell>
          <cell r="BT218">
            <v>3</v>
          </cell>
          <cell r="BU218">
            <v>3</v>
          </cell>
          <cell r="BV218">
            <v>3</v>
          </cell>
          <cell r="BW218">
            <v>4</v>
          </cell>
          <cell r="BX218">
            <v>3</v>
          </cell>
          <cell r="BY218">
            <v>3</v>
          </cell>
          <cell r="BZ218">
            <v>4</v>
          </cell>
          <cell r="CA218">
            <v>221.76000000000005</v>
          </cell>
          <cell r="CB218">
            <v>456</v>
          </cell>
        </row>
        <row r="219">
          <cell r="B219" t="str">
            <v>Lando</v>
          </cell>
          <cell r="C219">
            <v>217</v>
          </cell>
          <cell r="D219">
            <v>1417.78</v>
          </cell>
          <cell r="E219">
            <v>2.699273253304707E-06</v>
          </cell>
          <cell r="F219">
            <v>-74.76509923767382</v>
          </cell>
          <cell r="G219">
            <v>20.192920863289064</v>
          </cell>
          <cell r="H219">
            <v>217</v>
          </cell>
          <cell r="I219">
            <v>1417.78</v>
          </cell>
          <cell r="J219">
            <v>2.699273253304707E-06</v>
          </cell>
          <cell r="K219">
            <v>-74.76509923767382</v>
          </cell>
          <cell r="L219">
            <v>20.192920863289064</v>
          </cell>
          <cell r="M219">
            <v>221</v>
          </cell>
          <cell r="N219">
            <v>7</v>
          </cell>
          <cell r="O219">
            <v>1.3957774800096997E-06</v>
          </cell>
          <cell r="P219">
            <v>-78.125</v>
          </cell>
          <cell r="Q219">
            <v>20.86974016585286</v>
          </cell>
          <cell r="R219">
            <v>221</v>
          </cell>
          <cell r="S219">
            <v>7</v>
          </cell>
          <cell r="T219">
            <v>1.3957774800096997E-06</v>
          </cell>
          <cell r="U219">
            <v>-78.125</v>
          </cell>
          <cell r="V219">
            <v>20.86974016585286</v>
          </cell>
          <cell r="W219">
            <v>2</v>
          </cell>
          <cell r="Y219">
            <v>4.895509271017547E-06</v>
          </cell>
          <cell r="AA219">
            <v>351.15</v>
          </cell>
          <cell r="AC219">
            <v>9.013150231326406E-06</v>
          </cell>
          <cell r="AE219">
            <v>41.07</v>
          </cell>
          <cell r="AG219">
            <v>9.012244393814115E-06</v>
          </cell>
          <cell r="AI219">
            <v>211</v>
          </cell>
          <cell r="AJ219">
            <v>32</v>
          </cell>
          <cell r="AK219">
            <v>6.688044359524301E-06</v>
          </cell>
          <cell r="AM219">
            <v>205</v>
          </cell>
          <cell r="AN219">
            <v>5618.33</v>
          </cell>
          <cell r="AO219">
            <v>1.3367423522230572E-05</v>
          </cell>
          <cell r="AS219">
            <v>0</v>
          </cell>
          <cell r="AT219">
            <v>0</v>
          </cell>
          <cell r="AU219">
            <v>-50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-66.66666666666667</v>
          </cell>
          <cell r="BA219">
            <v>0</v>
          </cell>
          <cell r="BB219">
            <v>-83.33333333333334</v>
          </cell>
          <cell r="BC219">
            <v>0</v>
          </cell>
          <cell r="BD219">
            <v>211</v>
          </cell>
          <cell r="BE219">
            <v>32</v>
          </cell>
          <cell r="BF219">
            <v>6.688044359524301E-06</v>
          </cell>
          <cell r="BG219">
            <v>205</v>
          </cell>
          <cell r="BH219">
            <v>5618.33</v>
          </cell>
          <cell r="BI219">
            <v>1.3367423522230572E-05</v>
          </cell>
          <cell r="BJ219">
            <v>204</v>
          </cell>
          <cell r="BK219">
            <v>199</v>
          </cell>
          <cell r="BL219">
            <v>236</v>
          </cell>
          <cell r="BM219">
            <v>236</v>
          </cell>
          <cell r="BN219">
            <v>680.0699999999999</v>
          </cell>
          <cell r="BO219">
            <v>154.95</v>
          </cell>
          <cell r="BR219">
            <v>2</v>
          </cell>
          <cell r="BS219">
            <v>1</v>
          </cell>
          <cell r="BW219">
            <v>2</v>
          </cell>
          <cell r="BX219">
            <v>1</v>
          </cell>
          <cell r="BZ219">
            <v>1</v>
          </cell>
          <cell r="CA219">
            <v>154.95</v>
          </cell>
          <cell r="CB219">
            <v>680.0699999999999</v>
          </cell>
        </row>
        <row r="220">
          <cell r="B220" t="str">
            <v>Procter &amp; Gamble</v>
          </cell>
          <cell r="C220">
            <v>218</v>
          </cell>
          <cell r="D220">
            <v>1089.12</v>
          </cell>
          <cell r="E220">
            <v>2.0735463087638577E-06</v>
          </cell>
          <cell r="F220">
            <v>55.36883550407279</v>
          </cell>
          <cell r="G220">
            <v>124.32585447845108</v>
          </cell>
          <cell r="H220">
            <v>218</v>
          </cell>
          <cell r="I220">
            <v>1089.12</v>
          </cell>
          <cell r="J220">
            <v>2.0735463087638577E-06</v>
          </cell>
          <cell r="K220">
            <v>55.36883550407279</v>
          </cell>
          <cell r="L220">
            <v>124.32585447845108</v>
          </cell>
          <cell r="M220">
            <v>195</v>
          </cell>
          <cell r="N220">
            <v>275</v>
          </cell>
          <cell r="O220">
            <v>5.483411528609535E-05</v>
          </cell>
          <cell r="P220">
            <v>55.367231638418076</v>
          </cell>
          <cell r="Q220">
            <v>148.2273716380187</v>
          </cell>
          <cell r="R220">
            <v>195</v>
          </cell>
          <cell r="S220">
            <v>275</v>
          </cell>
          <cell r="T220">
            <v>5.483411528609535E-05</v>
          </cell>
          <cell r="U220">
            <v>55.367231638418076</v>
          </cell>
          <cell r="V220">
            <v>148.2273716380187</v>
          </cell>
          <cell r="W220">
            <v>34</v>
          </cell>
          <cell r="Y220">
            <v>8.322365760729831E-05</v>
          </cell>
          <cell r="AA220">
            <v>134.65</v>
          </cell>
          <cell r="AC220">
            <v>3.456131791679056E-06</v>
          </cell>
          <cell r="AE220">
            <v>15.74</v>
          </cell>
          <cell r="AG220">
            <v>3.4539256576244016E-06</v>
          </cell>
          <cell r="AI220">
            <v>198</v>
          </cell>
          <cell r="AJ220">
            <v>177</v>
          </cell>
          <cell r="AK220">
            <v>3.6993245363618796E-05</v>
          </cell>
          <cell r="AM220">
            <v>218</v>
          </cell>
          <cell r="AN220">
            <v>700.99</v>
          </cell>
          <cell r="AO220">
            <v>1.6678319384671975E-06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198</v>
          </cell>
          <cell r="BE220">
            <v>177</v>
          </cell>
          <cell r="BF220">
            <v>3.6993245363618796E-05</v>
          </cell>
          <cell r="BG220">
            <v>218</v>
          </cell>
          <cell r="BH220">
            <v>700.99</v>
          </cell>
          <cell r="BI220">
            <v>1.6678319384671975E-06</v>
          </cell>
          <cell r="BJ220">
            <v>189</v>
          </cell>
          <cell r="BK220">
            <v>203</v>
          </cell>
          <cell r="BL220">
            <v>246</v>
          </cell>
          <cell r="BM220">
            <v>246</v>
          </cell>
          <cell r="BN220">
            <v>82.59</v>
          </cell>
          <cell r="BO220">
            <v>122.85</v>
          </cell>
          <cell r="BP220">
            <v>30</v>
          </cell>
          <cell r="BQ220">
            <v>18</v>
          </cell>
          <cell r="BR220">
            <v>19</v>
          </cell>
          <cell r="BS220">
            <v>70</v>
          </cell>
          <cell r="BT220">
            <v>138</v>
          </cell>
          <cell r="CA220">
            <v>122.85</v>
          </cell>
          <cell r="CB220">
            <v>82.59</v>
          </cell>
        </row>
        <row r="221">
          <cell r="B221" t="str">
            <v>D.Sam-L.Chile</v>
          </cell>
          <cell r="C221">
            <v>219</v>
          </cell>
          <cell r="D221">
            <v>923.2600000000001</v>
          </cell>
          <cell r="E221">
            <v>1.757769910596922E-06</v>
          </cell>
          <cell r="F221">
            <v>-68.38529628297977</v>
          </cell>
          <cell r="G221">
            <v>25.298027374341558</v>
          </cell>
          <cell r="H221">
            <v>219</v>
          </cell>
          <cell r="I221">
            <v>923.2600000000001</v>
          </cell>
          <cell r="J221">
            <v>1.757769910596922E-06</v>
          </cell>
          <cell r="K221">
            <v>-68.38529628297977</v>
          </cell>
          <cell r="L221">
            <v>25.298027374341558</v>
          </cell>
          <cell r="M221">
            <v>190</v>
          </cell>
          <cell r="N221">
            <v>497</v>
          </cell>
          <cell r="O221">
            <v>9.91002010806887E-05</v>
          </cell>
          <cell r="P221">
            <v>-68.38422391857506</v>
          </cell>
          <cell r="Q221">
            <v>30.162881461079966</v>
          </cell>
          <cell r="R221">
            <v>190</v>
          </cell>
          <cell r="S221">
            <v>497</v>
          </cell>
          <cell r="T221">
            <v>9.91002010806887E-05</v>
          </cell>
          <cell r="U221">
            <v>-68.38422391857506</v>
          </cell>
          <cell r="V221">
            <v>30.162881461079966</v>
          </cell>
          <cell r="W221">
            <v>172</v>
          </cell>
          <cell r="Y221">
            <v>0.00042101379730750905</v>
          </cell>
          <cell r="AA221">
            <v>319.54</v>
          </cell>
          <cell r="AC221">
            <v>8.201799871616233E-06</v>
          </cell>
          <cell r="AE221">
            <v>37.35</v>
          </cell>
          <cell r="AG221">
            <v>8.195941760627153E-06</v>
          </cell>
          <cell r="AI221">
            <v>176</v>
          </cell>
          <cell r="AJ221">
            <v>1572</v>
          </cell>
          <cell r="AK221">
            <v>0.0003285501791616313</v>
          </cell>
          <cell r="AL221">
            <v>-30.931458699472756</v>
          </cell>
          <cell r="AM221">
            <v>208</v>
          </cell>
          <cell r="AN221">
            <v>2920.3499999999995</v>
          </cell>
          <cell r="AO221">
            <v>6.948248907263554E-06</v>
          </cell>
          <cell r="AP221">
            <v>-30.933725607982353</v>
          </cell>
          <cell r="AQ221">
            <v>21.98581560283688</v>
          </cell>
          <cell r="AS221">
            <v>-78.06451612903226</v>
          </cell>
          <cell r="AT221">
            <v>-27.55905511811023</v>
          </cell>
          <cell r="AU221">
            <v>-20.481927710843372</v>
          </cell>
          <cell r="AV221">
            <v>4.0000000000000036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176</v>
          </cell>
          <cell r="BE221">
            <v>1572</v>
          </cell>
          <cell r="BF221">
            <v>0.0003285501791616313</v>
          </cell>
          <cell r="BG221">
            <v>208</v>
          </cell>
          <cell r="BH221">
            <v>2920.3499999999995</v>
          </cell>
          <cell r="BI221">
            <v>6.948248907263554E-06</v>
          </cell>
          <cell r="BJ221">
            <v>176</v>
          </cell>
          <cell r="BK221">
            <v>200</v>
          </cell>
          <cell r="BL221">
            <v>219</v>
          </cell>
          <cell r="BM221">
            <v>219</v>
          </cell>
          <cell r="BN221">
            <v>356.42</v>
          </cell>
          <cell r="BO221">
            <v>105.38000000000001</v>
          </cell>
          <cell r="BP221">
            <v>153</v>
          </cell>
          <cell r="BQ221">
            <v>68</v>
          </cell>
          <cell r="BR221">
            <v>92</v>
          </cell>
          <cell r="BS221">
            <v>132</v>
          </cell>
          <cell r="BT221">
            <v>52</v>
          </cell>
          <cell r="CA221">
            <v>105.38000000000001</v>
          </cell>
          <cell r="CB221">
            <v>356.42</v>
          </cell>
        </row>
        <row r="222">
          <cell r="B222" t="str">
            <v>Fidex</v>
          </cell>
          <cell r="C222">
            <v>220</v>
          </cell>
          <cell r="D222">
            <v>541.08</v>
          </cell>
          <cell r="E222">
            <v>1.0301476758722164E-06</v>
          </cell>
          <cell r="F222">
            <v>7.382710169087892</v>
          </cell>
          <cell r="G222">
            <v>85.92744583989462</v>
          </cell>
          <cell r="H222">
            <v>220</v>
          </cell>
          <cell r="I222">
            <v>541.08</v>
          </cell>
          <cell r="J222">
            <v>1.0301476758722164E-06</v>
          </cell>
          <cell r="K222">
            <v>7.382710169087892</v>
          </cell>
          <cell r="L222">
            <v>85.92744583989462</v>
          </cell>
          <cell r="M222">
            <v>209</v>
          </cell>
          <cell r="N222">
            <v>57</v>
          </cell>
          <cell r="O222">
            <v>1.1365616622936128E-05</v>
          </cell>
          <cell r="P222">
            <v>-1.7241379310344862</v>
          </cell>
          <cell r="Q222">
            <v>93.75962084363452</v>
          </cell>
          <cell r="R222">
            <v>209</v>
          </cell>
          <cell r="S222">
            <v>57</v>
          </cell>
          <cell r="T222">
            <v>1.1365616622936128E-05</v>
          </cell>
          <cell r="U222">
            <v>-1.7241379310344862</v>
          </cell>
          <cell r="V222">
            <v>93.75962084363452</v>
          </cell>
          <cell r="X222">
            <v>6</v>
          </cell>
          <cell r="Z222">
            <v>1.5198044964023948E-05</v>
          </cell>
          <cell r="AB222">
            <v>56.95</v>
          </cell>
          <cell r="AD222">
            <v>1.0793563763885513E-06</v>
          </cell>
          <cell r="AF222">
            <v>4.98</v>
          </cell>
          <cell r="AH222">
            <v>1.076466366792331E-06</v>
          </cell>
          <cell r="AI222">
            <v>204</v>
          </cell>
          <cell r="AJ222">
            <v>58</v>
          </cell>
          <cell r="AK222">
            <v>1.2122080401637796E-05</v>
          </cell>
          <cell r="AL222">
            <v>163.63636363636363</v>
          </cell>
          <cell r="AM222">
            <v>220</v>
          </cell>
          <cell r="AN222">
            <v>503.88</v>
          </cell>
          <cell r="AO222">
            <v>1.1988575545369425E-06</v>
          </cell>
          <cell r="AP222">
            <v>141.24096327859434</v>
          </cell>
          <cell r="AU222">
            <v>-50</v>
          </cell>
          <cell r="AV222">
            <v>-91.66666666666666</v>
          </cell>
          <cell r="AW222">
            <v>0</v>
          </cell>
          <cell r="AX222">
            <v>0</v>
          </cell>
          <cell r="BA222">
            <v>38.46153846153846</v>
          </cell>
          <cell r="BB222">
            <v>-81.81818181818181</v>
          </cell>
          <cell r="BD222">
            <v>204</v>
          </cell>
          <cell r="BE222">
            <v>58</v>
          </cell>
          <cell r="BF222">
            <v>1.2122080401637796E-05</v>
          </cell>
          <cell r="BG222">
            <v>220</v>
          </cell>
          <cell r="BH222">
            <v>503.88</v>
          </cell>
          <cell r="BI222">
            <v>1.1988575545369425E-06</v>
          </cell>
          <cell r="BJ222">
            <v>223</v>
          </cell>
          <cell r="BK222">
            <v>223</v>
          </cell>
          <cell r="BL222">
            <v>198</v>
          </cell>
          <cell r="BM222">
            <v>209</v>
          </cell>
          <cell r="BN222">
            <v>60.809999999999995</v>
          </cell>
          <cell r="BO222">
            <v>57.47</v>
          </cell>
          <cell r="BR222">
            <v>12</v>
          </cell>
          <cell r="BS222">
            <v>2</v>
          </cell>
          <cell r="BT222">
            <v>1</v>
          </cell>
          <cell r="BW222">
            <v>13</v>
          </cell>
          <cell r="BX222">
            <v>3</v>
          </cell>
          <cell r="BY222">
            <v>18</v>
          </cell>
          <cell r="BZ222">
            <v>2</v>
          </cell>
          <cell r="CA222">
            <v>57.47</v>
          </cell>
          <cell r="CB222">
            <v>60.809999999999995</v>
          </cell>
        </row>
        <row r="223">
          <cell r="B223" t="str">
            <v>Biokosma</v>
          </cell>
          <cell r="C223">
            <v>221</v>
          </cell>
          <cell r="D223">
            <v>376.22</v>
          </cell>
          <cell r="E223">
            <v>7.162751508402552E-07</v>
          </cell>
          <cell r="F223">
            <v>-47.50809242102913</v>
          </cell>
          <cell r="G223">
            <v>42.00392724696944</v>
          </cell>
          <cell r="H223">
            <v>221</v>
          </cell>
          <cell r="I223">
            <v>376.22</v>
          </cell>
          <cell r="J223">
            <v>7.162751508402552E-07</v>
          </cell>
          <cell r="K223">
            <v>-47.50809242102913</v>
          </cell>
          <cell r="L223">
            <v>42.00392724696944</v>
          </cell>
          <cell r="M223">
            <v>223</v>
          </cell>
          <cell r="N223">
            <v>5</v>
          </cell>
          <cell r="O223">
            <v>9.969839142926427E-07</v>
          </cell>
          <cell r="P223">
            <v>-54.54545454545454</v>
          </cell>
          <cell r="Q223">
            <v>43.36569385112283</v>
          </cell>
          <cell r="R223">
            <v>223</v>
          </cell>
          <cell r="S223">
            <v>5</v>
          </cell>
          <cell r="T223">
            <v>9.969839142926427E-07</v>
          </cell>
          <cell r="U223">
            <v>-54.54545454545454</v>
          </cell>
          <cell r="V223">
            <v>43.36569385112283</v>
          </cell>
          <cell r="W223">
            <v>2</v>
          </cell>
          <cell r="Y223">
            <v>4.895509271017547E-06</v>
          </cell>
          <cell r="AA223">
            <v>133.56</v>
          </cell>
          <cell r="AC223">
            <v>3.428154193068361E-06</v>
          </cell>
          <cell r="AE223">
            <v>15.62</v>
          </cell>
          <cell r="AG223">
            <v>3.42759331461837E-06</v>
          </cell>
          <cell r="AI223">
            <v>221</v>
          </cell>
          <cell r="AJ223">
            <v>11</v>
          </cell>
          <cell r="AK223">
            <v>2.2990152485864786E-06</v>
          </cell>
          <cell r="AL223">
            <v>0</v>
          </cell>
          <cell r="AM223">
            <v>217</v>
          </cell>
          <cell r="AN223">
            <v>716.72</v>
          </cell>
          <cell r="AO223">
            <v>1.705257574199646E-06</v>
          </cell>
          <cell r="AP223">
            <v>38.6278795381134</v>
          </cell>
          <cell r="AQ223">
            <v>100</v>
          </cell>
          <cell r="AR223">
            <v>0</v>
          </cell>
          <cell r="AS223">
            <v>0</v>
          </cell>
          <cell r="AV223">
            <v>0</v>
          </cell>
          <cell r="AX223">
            <v>-50</v>
          </cell>
          <cell r="AZ223">
            <v>0</v>
          </cell>
          <cell r="BB223">
            <v>-66.66666666666667</v>
          </cell>
          <cell r="BC223">
            <v>0</v>
          </cell>
          <cell r="BD223">
            <v>221</v>
          </cell>
          <cell r="BE223">
            <v>11</v>
          </cell>
          <cell r="BF223">
            <v>2.2990152485864786E-06</v>
          </cell>
          <cell r="BG223">
            <v>217</v>
          </cell>
          <cell r="BH223">
            <v>716.72</v>
          </cell>
          <cell r="BI223">
            <v>1.705257574199646E-06</v>
          </cell>
          <cell r="BJ223">
            <v>202</v>
          </cell>
          <cell r="BK223">
            <v>204</v>
          </cell>
          <cell r="BL223">
            <v>216</v>
          </cell>
          <cell r="BM223">
            <v>216</v>
          </cell>
          <cell r="BN223">
            <v>87.16</v>
          </cell>
          <cell r="BO223">
            <v>40.86</v>
          </cell>
          <cell r="BP223">
            <v>1</v>
          </cell>
          <cell r="BV223">
            <v>1</v>
          </cell>
          <cell r="BW223">
            <v>1</v>
          </cell>
          <cell r="BX223">
            <v>1</v>
          </cell>
          <cell r="BZ223">
            <v>1</v>
          </cell>
          <cell r="CA223">
            <v>40.86</v>
          </cell>
          <cell r="CB223">
            <v>87.16</v>
          </cell>
        </row>
        <row r="224">
          <cell r="B224" t="str">
            <v>Max Vision</v>
          </cell>
          <cell r="C224">
            <v>222</v>
          </cell>
          <cell r="D224">
            <v>343.82</v>
          </cell>
          <cell r="E224">
            <v>6.545896612670685E-07</v>
          </cell>
          <cell r="H224">
            <v>222</v>
          </cell>
          <cell r="I224">
            <v>343.82</v>
          </cell>
          <cell r="J224">
            <v>6.545896612670685E-07</v>
          </cell>
          <cell r="M224">
            <v>227</v>
          </cell>
          <cell r="N224">
            <v>2</v>
          </cell>
          <cell r="O224">
            <v>3.9879356571705707E-07</v>
          </cell>
          <cell r="R224">
            <v>227</v>
          </cell>
          <cell r="S224">
            <v>2</v>
          </cell>
          <cell r="T224">
            <v>3.9879356571705707E-07</v>
          </cell>
          <cell r="X224">
            <v>2</v>
          </cell>
          <cell r="Z224">
            <v>5.0660149880079825E-06</v>
          </cell>
          <cell r="AB224">
            <v>343.82</v>
          </cell>
          <cell r="AD224">
            <v>6.516317986477817E-06</v>
          </cell>
          <cell r="AF224">
            <v>30.14</v>
          </cell>
          <cell r="AH224">
            <v>6.514999256048364E-06</v>
          </cell>
          <cell r="AI224">
            <v>245</v>
          </cell>
          <cell r="AM224">
            <v>245</v>
          </cell>
          <cell r="BD224">
            <v>245</v>
          </cell>
          <cell r="BG224">
            <v>245</v>
          </cell>
          <cell r="BJ224">
            <v>238</v>
          </cell>
          <cell r="BK224">
            <v>238</v>
          </cell>
          <cell r="BL224">
            <v>208</v>
          </cell>
          <cell r="BM224">
            <v>202</v>
          </cell>
          <cell r="BO224">
            <v>30.14</v>
          </cell>
          <cell r="CA224">
            <v>30.14</v>
          </cell>
        </row>
        <row r="225">
          <cell r="B225" t="str">
            <v>Norgreen</v>
          </cell>
          <cell r="C225">
            <v>223</v>
          </cell>
          <cell r="D225">
            <v>337.21</v>
          </cell>
          <cell r="E225">
            <v>6.420050598448843E-07</v>
          </cell>
          <cell r="F225">
            <v>-60.3114260157243</v>
          </cell>
          <cell r="G225">
            <v>31.758723412051015</v>
          </cell>
          <cell r="H225">
            <v>223</v>
          </cell>
          <cell r="I225">
            <v>337.21</v>
          </cell>
          <cell r="J225">
            <v>6.420050598448843E-07</v>
          </cell>
          <cell r="K225">
            <v>-60.3114260157243</v>
          </cell>
          <cell r="L225">
            <v>31.758723412051015</v>
          </cell>
          <cell r="M225">
            <v>199</v>
          </cell>
          <cell r="N225">
            <v>204</v>
          </cell>
          <cell r="O225">
            <v>4.0676943703139825E-05</v>
          </cell>
          <cell r="P225">
            <v>-20.62256809338522</v>
          </cell>
          <cell r="Q225">
            <v>75.72966303651333</v>
          </cell>
          <cell r="R225">
            <v>199</v>
          </cell>
          <cell r="S225">
            <v>204</v>
          </cell>
          <cell r="T225">
            <v>4.0676943703139825E-05</v>
          </cell>
          <cell r="U225">
            <v>-20.62256809338522</v>
          </cell>
          <cell r="V225">
            <v>75.72966303651333</v>
          </cell>
          <cell r="AI225">
            <v>195</v>
          </cell>
          <cell r="AJ225">
            <v>257</v>
          </cell>
          <cell r="AK225">
            <v>5.371335626242955E-05</v>
          </cell>
          <cell r="AM225">
            <v>215</v>
          </cell>
          <cell r="AN225">
            <v>849.64</v>
          </cell>
          <cell r="AO225">
            <v>2.0215077650170035E-06</v>
          </cell>
          <cell r="BA225">
            <v>0</v>
          </cell>
          <cell r="BD225">
            <v>195</v>
          </cell>
          <cell r="BE225">
            <v>257</v>
          </cell>
          <cell r="BF225">
            <v>5.371335626242955E-05</v>
          </cell>
          <cell r="BG225">
            <v>215</v>
          </cell>
          <cell r="BH225">
            <v>849.64</v>
          </cell>
          <cell r="BI225">
            <v>2.0215077650170035E-06</v>
          </cell>
          <cell r="BJ225">
            <v>241</v>
          </cell>
          <cell r="BK225">
            <v>241</v>
          </cell>
          <cell r="BL225">
            <v>243</v>
          </cell>
          <cell r="BM225">
            <v>243</v>
          </cell>
          <cell r="BN225">
            <v>100.22</v>
          </cell>
          <cell r="BO225">
            <v>35.02</v>
          </cell>
          <cell r="BZ225">
            <v>204</v>
          </cell>
          <cell r="CA225">
            <v>35.02</v>
          </cell>
          <cell r="CB225">
            <v>100.22</v>
          </cell>
        </row>
        <row r="226">
          <cell r="B226" t="str">
            <v>Sertex</v>
          </cell>
          <cell r="C226">
            <v>224</v>
          </cell>
          <cell r="D226">
            <v>331.79</v>
          </cell>
          <cell r="E226">
            <v>6.316860674533206E-07</v>
          </cell>
          <cell r="F226">
            <v>-80.7612244069605</v>
          </cell>
          <cell r="G226">
            <v>15.394832605674685</v>
          </cell>
          <cell r="H226">
            <v>224</v>
          </cell>
          <cell r="I226">
            <v>331.79</v>
          </cell>
          <cell r="J226">
            <v>6.316860674533206E-07</v>
          </cell>
          <cell r="K226">
            <v>-80.7612244069605</v>
          </cell>
          <cell r="L226">
            <v>15.394832605674685</v>
          </cell>
          <cell r="M226">
            <v>218</v>
          </cell>
          <cell r="N226">
            <v>10</v>
          </cell>
          <cell r="O226">
            <v>1.9939678285852854E-06</v>
          </cell>
          <cell r="P226">
            <v>-75</v>
          </cell>
          <cell r="Q226">
            <v>23.851131618117556</v>
          </cell>
          <cell r="R226">
            <v>218</v>
          </cell>
          <cell r="S226">
            <v>10</v>
          </cell>
          <cell r="T226">
            <v>1.9939678285852854E-06</v>
          </cell>
          <cell r="U226">
            <v>-75</v>
          </cell>
          <cell r="V226">
            <v>23.851131618117556</v>
          </cell>
          <cell r="W226">
            <v>1</v>
          </cell>
          <cell r="X226">
            <v>4</v>
          </cell>
          <cell r="Y226">
            <v>2.4477546355087737E-06</v>
          </cell>
          <cell r="Z226">
            <v>1.0132029976015965E-05</v>
          </cell>
          <cell r="AA226">
            <v>51.05</v>
          </cell>
          <cell r="AB226">
            <v>110.68</v>
          </cell>
          <cell r="AC226">
            <v>1.3103269808036822E-06</v>
          </cell>
          <cell r="AD226">
            <v>2.097685052479102E-06</v>
          </cell>
          <cell r="AE226">
            <v>5.97</v>
          </cell>
          <cell r="AF226">
            <v>9.7</v>
          </cell>
          <cell r="AG226">
            <v>1.310034064550043E-06</v>
          </cell>
          <cell r="AH226">
            <v>2.096731678290283E-06</v>
          </cell>
          <cell r="AI226">
            <v>208</v>
          </cell>
          <cell r="AJ226">
            <v>40</v>
          </cell>
          <cell r="AK226">
            <v>8.360055449405377E-06</v>
          </cell>
          <cell r="AL226">
            <v>-84</v>
          </cell>
          <cell r="AM226">
            <v>211</v>
          </cell>
          <cell r="AN226">
            <v>1724.59</v>
          </cell>
          <cell r="AO226">
            <v>4.1032344010059255E-06</v>
          </cell>
          <cell r="AP226">
            <v>-77.4823602529887</v>
          </cell>
          <cell r="AS226">
            <v>0</v>
          </cell>
          <cell r="AT226">
            <v>0</v>
          </cell>
          <cell r="BC226">
            <v>300</v>
          </cell>
          <cell r="BD226">
            <v>208</v>
          </cell>
          <cell r="BE226">
            <v>40</v>
          </cell>
          <cell r="BF226">
            <v>8.360055449405377E-06</v>
          </cell>
          <cell r="BG226">
            <v>211</v>
          </cell>
          <cell r="BH226">
            <v>1724.59</v>
          </cell>
          <cell r="BI226">
            <v>4.1032344010059255E-06</v>
          </cell>
          <cell r="BJ226">
            <v>210</v>
          </cell>
          <cell r="BK226">
            <v>206</v>
          </cell>
          <cell r="BL226">
            <v>202</v>
          </cell>
          <cell r="BM226">
            <v>207</v>
          </cell>
          <cell r="BN226">
            <v>218.9</v>
          </cell>
          <cell r="BO226">
            <v>33.260000000000005</v>
          </cell>
          <cell r="BV226">
            <v>2</v>
          </cell>
          <cell r="BZ226">
            <v>4</v>
          </cell>
          <cell r="CA226">
            <v>33.260000000000005</v>
          </cell>
          <cell r="CB226">
            <v>218.9</v>
          </cell>
        </row>
        <row r="227">
          <cell r="B227" t="str">
            <v>Omedir</v>
          </cell>
          <cell r="C227">
            <v>225</v>
          </cell>
          <cell r="D227">
            <v>211.57</v>
          </cell>
          <cell r="E227">
            <v>4.0280243916663863E-07</v>
          </cell>
          <cell r="F227">
            <v>-99.72930643875029</v>
          </cell>
          <cell r="G227">
            <v>0.21660848647670516</v>
          </cell>
          <cell r="H227">
            <v>225</v>
          </cell>
          <cell r="I227">
            <v>211.57</v>
          </cell>
          <cell r="J227">
            <v>4.0280243916663863E-07</v>
          </cell>
          <cell r="K227">
            <v>-99.72930643875029</v>
          </cell>
          <cell r="L227">
            <v>0.21660848647670516</v>
          </cell>
          <cell r="M227">
            <v>224</v>
          </cell>
          <cell r="N227">
            <v>5</v>
          </cell>
          <cell r="O227">
            <v>9.969839142926427E-07</v>
          </cell>
          <cell r="P227">
            <v>-99.7323340471092</v>
          </cell>
          <cell r="Q227">
            <v>0.25536543488348556</v>
          </cell>
          <cell r="R227">
            <v>224</v>
          </cell>
          <cell r="S227">
            <v>5</v>
          </cell>
          <cell r="T227">
            <v>9.969839142926427E-07</v>
          </cell>
          <cell r="U227">
            <v>-99.7323340471092</v>
          </cell>
          <cell r="V227">
            <v>0.25536543488348556</v>
          </cell>
          <cell r="W227">
            <v>133</v>
          </cell>
          <cell r="Y227">
            <v>0.0003255513665226669</v>
          </cell>
          <cell r="AA227">
            <v>5628.1</v>
          </cell>
          <cell r="AC227">
            <v>0.00014445937866133606</v>
          </cell>
          <cell r="AE227">
            <v>658.28</v>
          </cell>
          <cell r="AG227">
            <v>0.00014445045628341748</v>
          </cell>
          <cell r="AI227">
            <v>174</v>
          </cell>
          <cell r="AJ227">
            <v>1868</v>
          </cell>
          <cell r="AK227">
            <v>0.0003904145894872311</v>
          </cell>
          <cell r="AL227">
            <v>1496.5811965811965</v>
          </cell>
          <cell r="AM227">
            <v>182</v>
          </cell>
          <cell r="AN227">
            <v>78158.48999999999</v>
          </cell>
          <cell r="AO227">
            <v>0.00018595875245633895</v>
          </cell>
          <cell r="AP227">
            <v>1842.9457476110454</v>
          </cell>
          <cell r="AQ227">
            <v>56.470588235294116</v>
          </cell>
          <cell r="AR227">
            <v>-97.32142857142857</v>
          </cell>
          <cell r="AS227">
            <v>0</v>
          </cell>
          <cell r="AT227">
            <v>0</v>
          </cell>
          <cell r="AU227">
            <v>0</v>
          </cell>
          <cell r="AV227">
            <v>-98.14814814814815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174</v>
          </cell>
          <cell r="BE227">
            <v>1868</v>
          </cell>
          <cell r="BF227">
            <v>0.0003904145894872311</v>
          </cell>
          <cell r="BG227">
            <v>182</v>
          </cell>
          <cell r="BH227">
            <v>78158.48999999999</v>
          </cell>
          <cell r="BI227">
            <v>0.00018595875245633895</v>
          </cell>
          <cell r="BJ227">
            <v>179</v>
          </cell>
          <cell r="BK227">
            <v>183</v>
          </cell>
          <cell r="BL227">
            <v>244</v>
          </cell>
          <cell r="BM227">
            <v>244</v>
          </cell>
          <cell r="BN227">
            <v>9533.529999999999</v>
          </cell>
          <cell r="BO227">
            <v>24.189999999999998</v>
          </cell>
          <cell r="BP227">
            <v>3</v>
          </cell>
          <cell r="BT227">
            <v>2</v>
          </cell>
          <cell r="CA227">
            <v>24.189999999999998</v>
          </cell>
          <cell r="CB227">
            <v>9533.529999999999</v>
          </cell>
        </row>
        <row r="228">
          <cell r="B228" t="str">
            <v>Lacefa</v>
          </cell>
          <cell r="C228">
            <v>226</v>
          </cell>
          <cell r="D228">
            <v>159.76</v>
          </cell>
          <cell r="E228">
            <v>3.0416277204358926E-07</v>
          </cell>
          <cell r="F228">
            <v>-20.58852768664878</v>
          </cell>
          <cell r="G228">
            <v>63.544913101253485</v>
          </cell>
          <cell r="H228">
            <v>226</v>
          </cell>
          <cell r="I228">
            <v>159.76</v>
          </cell>
          <cell r="J228">
            <v>3.0416277204358926E-07</v>
          </cell>
          <cell r="K228">
            <v>-20.58852768664878</v>
          </cell>
          <cell r="L228">
            <v>63.544913101253485</v>
          </cell>
          <cell r="M228">
            <v>214</v>
          </cell>
          <cell r="N228">
            <v>27</v>
          </cell>
          <cell r="O228">
            <v>5.383713137180271E-06</v>
          </cell>
          <cell r="P228">
            <v>-20.588235294117652</v>
          </cell>
          <cell r="Q228">
            <v>75.76241808107929</v>
          </cell>
          <cell r="R228">
            <v>214</v>
          </cell>
          <cell r="S228">
            <v>27</v>
          </cell>
          <cell r="T228">
            <v>5.383713137180271E-06</v>
          </cell>
          <cell r="U228">
            <v>-20.588235294117652</v>
          </cell>
          <cell r="V228">
            <v>75.76241808107929</v>
          </cell>
          <cell r="W228">
            <v>7</v>
          </cell>
          <cell r="Y228">
            <v>1.7134282448561415E-05</v>
          </cell>
          <cell r="AA228">
            <v>41.42</v>
          </cell>
          <cell r="AC228">
            <v>1.0631487472064352E-06</v>
          </cell>
          <cell r="AE228">
            <v>4.84</v>
          </cell>
          <cell r="AG228">
            <v>1.0620711679099176E-06</v>
          </cell>
          <cell r="AI228">
            <v>209</v>
          </cell>
          <cell r="AJ228">
            <v>34</v>
          </cell>
          <cell r="AK228">
            <v>7.106047131994571E-06</v>
          </cell>
          <cell r="AM228">
            <v>225</v>
          </cell>
          <cell r="AN228">
            <v>201.18</v>
          </cell>
          <cell r="AO228">
            <v>4.786579400288603E-07</v>
          </cell>
          <cell r="BA228">
            <v>0</v>
          </cell>
          <cell r="BB228">
            <v>0</v>
          </cell>
          <cell r="BC228">
            <v>0</v>
          </cell>
          <cell r="BD228">
            <v>209</v>
          </cell>
          <cell r="BE228">
            <v>34</v>
          </cell>
          <cell r="BF228">
            <v>7.106047131994571E-06</v>
          </cell>
          <cell r="BG228">
            <v>225</v>
          </cell>
          <cell r="BH228">
            <v>201.18</v>
          </cell>
          <cell r="BI228">
            <v>4.786579400288603E-07</v>
          </cell>
          <cell r="BJ228">
            <v>200</v>
          </cell>
          <cell r="BK228">
            <v>207</v>
          </cell>
          <cell r="BL228">
            <v>235</v>
          </cell>
          <cell r="BM228">
            <v>235</v>
          </cell>
          <cell r="BN228">
            <v>23.619999999999997</v>
          </cell>
          <cell r="BO228">
            <v>18.19</v>
          </cell>
          <cell r="BP228">
            <v>3</v>
          </cell>
          <cell r="BQ228">
            <v>11</v>
          </cell>
          <cell r="BS228">
            <v>11</v>
          </cell>
          <cell r="BU228">
            <v>2</v>
          </cell>
          <cell r="CA228">
            <v>18.19</v>
          </cell>
          <cell r="CB228">
            <v>23.619999999999997</v>
          </cell>
        </row>
        <row r="229">
          <cell r="B229" t="str">
            <v>Apolo</v>
          </cell>
          <cell r="C229">
            <v>227</v>
          </cell>
          <cell r="D229">
            <v>143.01</v>
          </cell>
          <cell r="E229">
            <v>2.7227289703275976E-07</v>
          </cell>
          <cell r="F229">
            <v>-65.51898734177215</v>
          </cell>
          <cell r="G229">
            <v>27.591642481635837</v>
          </cell>
          <cell r="H229">
            <v>227</v>
          </cell>
          <cell r="I229">
            <v>143.01</v>
          </cell>
          <cell r="J229">
            <v>2.7227289703275976E-07</v>
          </cell>
          <cell r="K229">
            <v>-65.51898734177215</v>
          </cell>
          <cell r="L229">
            <v>27.591642481635837</v>
          </cell>
          <cell r="M229">
            <v>217</v>
          </cell>
          <cell r="N229">
            <v>10</v>
          </cell>
          <cell r="O229">
            <v>1.9939678285852854E-06</v>
          </cell>
          <cell r="P229">
            <v>-65.51724137931035</v>
          </cell>
          <cell r="Q229">
            <v>32.89811257671387</v>
          </cell>
          <cell r="R229">
            <v>217</v>
          </cell>
          <cell r="S229">
            <v>10</v>
          </cell>
          <cell r="T229">
            <v>1.9939678285852854E-06</v>
          </cell>
          <cell r="U229">
            <v>-65.51724137931035</v>
          </cell>
          <cell r="V229">
            <v>32.89811257671387</v>
          </cell>
          <cell r="AI229">
            <v>214</v>
          </cell>
          <cell r="AJ229">
            <v>29</v>
          </cell>
          <cell r="AK229">
            <v>6.061040200818898E-06</v>
          </cell>
          <cell r="AM229">
            <v>223</v>
          </cell>
          <cell r="AN229">
            <v>414.75</v>
          </cell>
          <cell r="AO229">
            <v>9.867948137338195E-07</v>
          </cell>
          <cell r="BB229">
            <v>0</v>
          </cell>
          <cell r="BD229">
            <v>214</v>
          </cell>
          <cell r="BE229">
            <v>29</v>
          </cell>
          <cell r="BF229">
            <v>6.061040200818898E-06</v>
          </cell>
          <cell r="BG229">
            <v>223</v>
          </cell>
          <cell r="BH229">
            <v>414.75</v>
          </cell>
          <cell r="BI229">
            <v>9.867948137338195E-07</v>
          </cell>
          <cell r="BJ229">
            <v>212</v>
          </cell>
          <cell r="BK229">
            <v>212</v>
          </cell>
          <cell r="BL229">
            <v>210</v>
          </cell>
          <cell r="BM229">
            <v>210</v>
          </cell>
          <cell r="BN229">
            <v>48.71</v>
          </cell>
          <cell r="BO229">
            <v>15.47</v>
          </cell>
          <cell r="BW229">
            <v>10</v>
          </cell>
          <cell r="CA229">
            <v>15.47</v>
          </cell>
          <cell r="CB229">
            <v>48.71</v>
          </cell>
        </row>
        <row r="230">
          <cell r="B230" t="str">
            <v>Vitarum</v>
          </cell>
          <cell r="C230">
            <v>228</v>
          </cell>
          <cell r="D230">
            <v>97.35</v>
          </cell>
          <cell r="E230">
            <v>1.8534204968980604E-07</v>
          </cell>
          <cell r="H230">
            <v>228</v>
          </cell>
          <cell r="I230">
            <v>97.35</v>
          </cell>
          <cell r="J230">
            <v>1.8534204968980604E-07</v>
          </cell>
          <cell r="M230">
            <v>219</v>
          </cell>
          <cell r="N230">
            <v>9</v>
          </cell>
          <cell r="O230">
            <v>1.794571045726757E-06</v>
          </cell>
          <cell r="R230">
            <v>219</v>
          </cell>
          <cell r="S230">
            <v>9</v>
          </cell>
          <cell r="T230">
            <v>1.794571045726757E-06</v>
          </cell>
          <cell r="AI230">
            <v>257</v>
          </cell>
          <cell r="AM230">
            <v>257</v>
          </cell>
          <cell r="BD230">
            <v>257</v>
          </cell>
          <cell r="BG230">
            <v>257</v>
          </cell>
          <cell r="BJ230">
            <v>256</v>
          </cell>
          <cell r="BK230">
            <v>256</v>
          </cell>
          <cell r="BL230">
            <v>257</v>
          </cell>
          <cell r="BM230">
            <v>257</v>
          </cell>
          <cell r="BO230">
            <v>10.61</v>
          </cell>
          <cell r="BV230">
            <v>8</v>
          </cell>
          <cell r="BX230">
            <v>1</v>
          </cell>
          <cell r="CA230">
            <v>10.61</v>
          </cell>
        </row>
        <row r="231">
          <cell r="B231" t="str">
            <v>Justesa Imagen</v>
          </cell>
          <cell r="C231">
            <v>229</v>
          </cell>
          <cell r="D231">
            <v>86.45</v>
          </cell>
          <cell r="E231">
            <v>1.645898325185797E-07</v>
          </cell>
          <cell r="H231">
            <v>229</v>
          </cell>
          <cell r="I231">
            <v>86.45</v>
          </cell>
          <cell r="J231">
            <v>1.645898325185797E-07</v>
          </cell>
          <cell r="M231">
            <v>230</v>
          </cell>
          <cell r="N231">
            <v>1</v>
          </cell>
          <cell r="O231">
            <v>1.9939678285852853E-07</v>
          </cell>
          <cell r="R231">
            <v>230</v>
          </cell>
          <cell r="S231">
            <v>1</v>
          </cell>
          <cell r="T231">
            <v>1.9939678285852853E-07</v>
          </cell>
          <cell r="AI231">
            <v>241</v>
          </cell>
          <cell r="AM231">
            <v>241</v>
          </cell>
          <cell r="BD231">
            <v>241</v>
          </cell>
          <cell r="BG231">
            <v>241</v>
          </cell>
          <cell r="BJ231">
            <v>231</v>
          </cell>
          <cell r="BK231">
            <v>231</v>
          </cell>
          <cell r="BL231">
            <v>231</v>
          </cell>
          <cell r="BM231">
            <v>231</v>
          </cell>
          <cell r="BO231">
            <v>9.35</v>
          </cell>
          <cell r="BW231">
            <v>1</v>
          </cell>
          <cell r="CA231">
            <v>9.35</v>
          </cell>
        </row>
        <row r="232">
          <cell r="B232" t="str">
            <v>Biocrom</v>
          </cell>
          <cell r="C232">
            <v>230</v>
          </cell>
          <cell r="D232">
            <v>57.510000000000005</v>
          </cell>
          <cell r="E232">
            <v>1.0949174399240623E-07</v>
          </cell>
          <cell r="F232">
            <v>-86.36525285094478</v>
          </cell>
          <cell r="G232">
            <v>10.910499421613277</v>
          </cell>
          <cell r="H232">
            <v>230</v>
          </cell>
          <cell r="I232">
            <v>57.510000000000005</v>
          </cell>
          <cell r="J232">
            <v>1.0949174399240623E-07</v>
          </cell>
          <cell r="K232">
            <v>-86.36525285094478</v>
          </cell>
          <cell r="L232">
            <v>10.910499421613277</v>
          </cell>
          <cell r="M232">
            <v>225</v>
          </cell>
          <cell r="N232">
            <v>3</v>
          </cell>
          <cell r="O232">
            <v>5.981903485755857E-07</v>
          </cell>
          <cell r="P232">
            <v>-86.36363636363636</v>
          </cell>
          <cell r="Q232">
            <v>13.009708155336847</v>
          </cell>
          <cell r="R232">
            <v>225</v>
          </cell>
          <cell r="S232">
            <v>3</v>
          </cell>
          <cell r="T232">
            <v>5.981903485755857E-07</v>
          </cell>
          <cell r="U232">
            <v>-86.36363636363636</v>
          </cell>
          <cell r="V232">
            <v>13.009708155336847</v>
          </cell>
          <cell r="W232">
            <v>1</v>
          </cell>
          <cell r="Y232">
            <v>2.4477546355087737E-06</v>
          </cell>
          <cell r="AA232">
            <v>19.17</v>
          </cell>
          <cell r="AC232">
            <v>4.920463902449871E-07</v>
          </cell>
          <cell r="AE232">
            <v>2.24</v>
          </cell>
          <cell r="AG232">
            <v>4.915370694459123E-07</v>
          </cell>
          <cell r="AI232">
            <v>216</v>
          </cell>
          <cell r="AJ232">
            <v>22</v>
          </cell>
          <cell r="AK232">
            <v>4.598030497172957E-06</v>
          </cell>
          <cell r="AL232">
            <v>340.00000000000006</v>
          </cell>
          <cell r="AM232">
            <v>222</v>
          </cell>
          <cell r="AN232">
            <v>421.7900000000001</v>
          </cell>
          <cell r="AO232">
            <v>1.0035447486070832E-06</v>
          </cell>
          <cell r="AP232">
            <v>340.0521648408973</v>
          </cell>
          <cell r="AQ232">
            <v>0</v>
          </cell>
          <cell r="AR232">
            <v>0</v>
          </cell>
          <cell r="AT232">
            <v>0</v>
          </cell>
          <cell r="AU232">
            <v>-66.66666666666667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216</v>
          </cell>
          <cell r="BE232">
            <v>22</v>
          </cell>
          <cell r="BF232">
            <v>4.598030497172957E-06</v>
          </cell>
          <cell r="BG232">
            <v>222</v>
          </cell>
          <cell r="BH232">
            <v>421.7900000000001</v>
          </cell>
          <cell r="BI232">
            <v>1.0035447486070832E-06</v>
          </cell>
          <cell r="BJ232">
            <v>206</v>
          </cell>
          <cell r="BK232">
            <v>210</v>
          </cell>
          <cell r="BL232">
            <v>214</v>
          </cell>
          <cell r="BM232">
            <v>214</v>
          </cell>
          <cell r="BN232">
            <v>52.16</v>
          </cell>
          <cell r="BO232">
            <v>6.540000000000001</v>
          </cell>
          <cell r="BQ232">
            <v>1</v>
          </cell>
          <cell r="BR232">
            <v>1</v>
          </cell>
          <cell r="BS232">
            <v>1</v>
          </cell>
          <cell r="CA232">
            <v>6.540000000000001</v>
          </cell>
          <cell r="CB232">
            <v>52.16</v>
          </cell>
        </row>
        <row r="233">
          <cell r="B233" t="str">
            <v>Sigma</v>
          </cell>
          <cell r="C233">
            <v>231</v>
          </cell>
          <cell r="D233">
            <v>57.02</v>
          </cell>
          <cell r="E233">
            <v>1.0855884615626854E-07</v>
          </cell>
          <cell r="H233">
            <v>231</v>
          </cell>
          <cell r="I233">
            <v>57.02</v>
          </cell>
          <cell r="J233">
            <v>1.0855884615626854E-07</v>
          </cell>
          <cell r="M233">
            <v>234</v>
          </cell>
          <cell r="N233">
            <v>1</v>
          </cell>
          <cell r="O233">
            <v>1.9939678285852853E-07</v>
          </cell>
          <cell r="R233">
            <v>234</v>
          </cell>
          <cell r="S233">
            <v>1</v>
          </cell>
          <cell r="T233">
            <v>1.9939678285852853E-07</v>
          </cell>
          <cell r="AI233">
            <v>253</v>
          </cell>
          <cell r="AM233">
            <v>253</v>
          </cell>
          <cell r="BD233">
            <v>253</v>
          </cell>
          <cell r="BG233">
            <v>253</v>
          </cell>
          <cell r="BJ233">
            <v>250</v>
          </cell>
          <cell r="BK233">
            <v>250</v>
          </cell>
          <cell r="BL233">
            <v>252</v>
          </cell>
          <cell r="BM233">
            <v>252</v>
          </cell>
          <cell r="BO233">
            <v>6.16</v>
          </cell>
          <cell r="BW233">
            <v>1</v>
          </cell>
          <cell r="CA233">
            <v>6.16</v>
          </cell>
        </row>
        <row r="234">
          <cell r="B234" t="str">
            <v>Merck</v>
          </cell>
          <cell r="C234">
            <v>232</v>
          </cell>
          <cell r="D234">
            <v>45.43</v>
          </cell>
          <cell r="E234">
            <v>8.649295652190949E-08</v>
          </cell>
          <cell r="H234">
            <v>232</v>
          </cell>
          <cell r="I234">
            <v>45.43</v>
          </cell>
          <cell r="J234">
            <v>8.649295652190949E-08</v>
          </cell>
          <cell r="M234">
            <v>231</v>
          </cell>
          <cell r="N234">
            <v>1</v>
          </cell>
          <cell r="O234">
            <v>1.9939678285852853E-07</v>
          </cell>
          <cell r="R234">
            <v>231</v>
          </cell>
          <cell r="S234">
            <v>1</v>
          </cell>
          <cell r="T234">
            <v>1.9939678285852853E-07</v>
          </cell>
          <cell r="AI234">
            <v>246</v>
          </cell>
          <cell r="AL234">
            <v>0</v>
          </cell>
          <cell r="AM234">
            <v>246</v>
          </cell>
          <cell r="AP234">
            <v>0</v>
          </cell>
          <cell r="BD234">
            <v>246</v>
          </cell>
          <cell r="BG234">
            <v>246</v>
          </cell>
          <cell r="BJ234">
            <v>239</v>
          </cell>
          <cell r="BK234">
            <v>239</v>
          </cell>
          <cell r="BL234">
            <v>239</v>
          </cell>
          <cell r="BM234">
            <v>239</v>
          </cell>
          <cell r="BO234">
            <v>4.91</v>
          </cell>
          <cell r="BW234">
            <v>1</v>
          </cell>
          <cell r="CA234">
            <v>4.91</v>
          </cell>
        </row>
        <row r="235">
          <cell r="B235" t="str">
            <v>Indeco</v>
          </cell>
          <cell r="C235">
            <v>233</v>
          </cell>
          <cell r="D235">
            <v>23.71</v>
          </cell>
          <cell r="E235">
            <v>4.5140832030254766E-08</v>
          </cell>
          <cell r="H235">
            <v>233</v>
          </cell>
          <cell r="I235">
            <v>23.71</v>
          </cell>
          <cell r="J235">
            <v>4.5140832030254766E-08</v>
          </cell>
          <cell r="M235">
            <v>229</v>
          </cell>
          <cell r="N235">
            <v>1</v>
          </cell>
          <cell r="O235">
            <v>1.9939678285852853E-07</v>
          </cell>
          <cell r="R235">
            <v>229</v>
          </cell>
          <cell r="S235">
            <v>1</v>
          </cell>
          <cell r="T235">
            <v>1.9939678285852853E-07</v>
          </cell>
          <cell r="AI235">
            <v>240</v>
          </cell>
          <cell r="AL235">
            <v>0</v>
          </cell>
          <cell r="AM235">
            <v>240</v>
          </cell>
          <cell r="AP235">
            <v>0</v>
          </cell>
          <cell r="BD235">
            <v>240</v>
          </cell>
          <cell r="BG235">
            <v>240</v>
          </cell>
          <cell r="BJ235">
            <v>230</v>
          </cell>
          <cell r="BK235">
            <v>230</v>
          </cell>
          <cell r="BL235">
            <v>230</v>
          </cell>
          <cell r="BM235">
            <v>230</v>
          </cell>
          <cell r="BO235">
            <v>2.46</v>
          </cell>
          <cell r="BZ235">
            <v>1</v>
          </cell>
          <cell r="CA235">
            <v>2.46</v>
          </cell>
        </row>
        <row r="236">
          <cell r="B236" t="str">
            <v>Purissimus</v>
          </cell>
          <cell r="C236">
            <v>234</v>
          </cell>
          <cell r="D236">
            <v>15.96</v>
          </cell>
          <cell r="E236">
            <v>3.038581523419933E-08</v>
          </cell>
          <cell r="F236">
            <v>-99.32195613107149</v>
          </cell>
          <cell r="G236">
            <v>0.5425694484026845</v>
          </cell>
          <cell r="H236">
            <v>234</v>
          </cell>
          <cell r="I236">
            <v>15.96</v>
          </cell>
          <cell r="J236">
            <v>3.038581523419933E-08</v>
          </cell>
          <cell r="K236">
            <v>-99.32195613107149</v>
          </cell>
          <cell r="L236">
            <v>0.5425694484026845</v>
          </cell>
          <cell r="M236">
            <v>233</v>
          </cell>
          <cell r="N236">
            <v>1</v>
          </cell>
          <cell r="O236">
            <v>1.9939678285852853E-07</v>
          </cell>
          <cell r="P236">
            <v>-92.85714285714286</v>
          </cell>
          <cell r="Q236">
            <v>6.814609033747872</v>
          </cell>
          <cell r="R236">
            <v>233</v>
          </cell>
          <cell r="S236">
            <v>1</v>
          </cell>
          <cell r="T236">
            <v>1.9939678285852853E-07</v>
          </cell>
          <cell r="U236">
            <v>-92.85714285714286</v>
          </cell>
          <cell r="V236">
            <v>6.814609033747872</v>
          </cell>
          <cell r="AI236">
            <v>220</v>
          </cell>
          <cell r="AJ236">
            <v>14</v>
          </cell>
          <cell r="AK236">
            <v>2.9260194072918823E-06</v>
          </cell>
          <cell r="AL236">
            <v>75</v>
          </cell>
          <cell r="AM236">
            <v>209</v>
          </cell>
          <cell r="AN236">
            <v>2353.83</v>
          </cell>
          <cell r="AO236">
            <v>5.600355000388369E-06</v>
          </cell>
          <cell r="AP236">
            <v>-33.59860078705728</v>
          </cell>
          <cell r="AQ236">
            <v>0</v>
          </cell>
          <cell r="AS236">
            <v>0</v>
          </cell>
          <cell r="AX236">
            <v>-91.66666666666666</v>
          </cell>
          <cell r="BD236">
            <v>220</v>
          </cell>
          <cell r="BE236">
            <v>14</v>
          </cell>
          <cell r="BF236">
            <v>2.9260194072918823E-06</v>
          </cell>
          <cell r="BG236">
            <v>209</v>
          </cell>
          <cell r="BH236">
            <v>2353.83</v>
          </cell>
          <cell r="BI236">
            <v>5.600355000388369E-06</v>
          </cell>
          <cell r="BJ236">
            <v>245</v>
          </cell>
          <cell r="BK236">
            <v>245</v>
          </cell>
          <cell r="BL236">
            <v>247</v>
          </cell>
          <cell r="BM236">
            <v>247</v>
          </cell>
          <cell r="BN236">
            <v>297.47</v>
          </cell>
          <cell r="BO236">
            <v>1.74</v>
          </cell>
          <cell r="BV236">
            <v>1</v>
          </cell>
          <cell r="CA236">
            <v>1.74</v>
          </cell>
          <cell r="CB236">
            <v>297.47</v>
          </cell>
        </row>
        <row r="237">
          <cell r="B237" t="str">
            <v>Aspen</v>
          </cell>
          <cell r="C237">
            <v>236</v>
          </cell>
          <cell r="F237">
            <v>0</v>
          </cell>
          <cell r="H237">
            <v>236</v>
          </cell>
          <cell r="K237">
            <v>0</v>
          </cell>
          <cell r="M237">
            <v>236</v>
          </cell>
          <cell r="P237">
            <v>0</v>
          </cell>
          <cell r="R237">
            <v>236</v>
          </cell>
          <cell r="U237">
            <v>0</v>
          </cell>
          <cell r="W237">
            <v>1</v>
          </cell>
          <cell r="Y237">
            <v>2.4477546355087737E-06</v>
          </cell>
          <cell r="AA237">
            <v>3857.67</v>
          </cell>
          <cell r="AC237">
            <v>9.901682828671775E-05</v>
          </cell>
          <cell r="AE237">
            <v>451.23</v>
          </cell>
          <cell r="AG237">
            <v>9.901619278842814E-05</v>
          </cell>
          <cell r="AI237">
            <v>219</v>
          </cell>
          <cell r="AJ237">
            <v>15</v>
          </cell>
          <cell r="AK237">
            <v>3.1350207935270167E-06</v>
          </cell>
          <cell r="AL237">
            <v>-28.57142857142857</v>
          </cell>
          <cell r="AM237">
            <v>186</v>
          </cell>
          <cell r="AN237">
            <v>51373.01</v>
          </cell>
          <cell r="AO237">
            <v>0.00012222934257720468</v>
          </cell>
          <cell r="AP237">
            <v>76.14048309105866</v>
          </cell>
          <cell r="AQ237">
            <v>0</v>
          </cell>
          <cell r="AS237">
            <v>0</v>
          </cell>
          <cell r="AT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219</v>
          </cell>
          <cell r="BE237">
            <v>15</v>
          </cell>
          <cell r="BF237">
            <v>3.1350207935270167E-06</v>
          </cell>
          <cell r="BG237">
            <v>186</v>
          </cell>
          <cell r="BH237">
            <v>51373.01</v>
          </cell>
          <cell r="BI237">
            <v>0.00012222934257720468</v>
          </cell>
          <cell r="BJ237">
            <v>205</v>
          </cell>
          <cell r="BK237">
            <v>190</v>
          </cell>
          <cell r="BL237">
            <v>212</v>
          </cell>
          <cell r="BM237">
            <v>212</v>
          </cell>
          <cell r="BN237">
            <v>6233.049999999999</v>
          </cell>
          <cell r="CB237">
            <v>6233.049999999999</v>
          </cell>
        </row>
        <row r="238">
          <cell r="B238" t="str">
            <v>Benitol</v>
          </cell>
          <cell r="C238">
            <v>237</v>
          </cell>
          <cell r="F238">
            <v>0</v>
          </cell>
          <cell r="H238">
            <v>237</v>
          </cell>
          <cell r="K238">
            <v>0</v>
          </cell>
          <cell r="M238">
            <v>237</v>
          </cell>
          <cell r="P238">
            <v>0</v>
          </cell>
          <cell r="R238">
            <v>237</v>
          </cell>
          <cell r="U238">
            <v>0</v>
          </cell>
          <cell r="AI238">
            <v>217</v>
          </cell>
          <cell r="AJ238">
            <v>19</v>
          </cell>
          <cell r="AK238">
            <v>3.971026338467555E-06</v>
          </cell>
          <cell r="AL238">
            <v>280</v>
          </cell>
          <cell r="AM238">
            <v>224</v>
          </cell>
          <cell r="AN238">
            <v>371.85</v>
          </cell>
          <cell r="AO238">
            <v>8.847248980998692E-07</v>
          </cell>
          <cell r="AP238">
            <v>280.02043944813494</v>
          </cell>
          <cell r="AU238">
            <v>0</v>
          </cell>
          <cell r="BD238">
            <v>217</v>
          </cell>
          <cell r="BE238">
            <v>19</v>
          </cell>
          <cell r="BF238">
            <v>3.971026338467555E-06</v>
          </cell>
          <cell r="BG238">
            <v>224</v>
          </cell>
          <cell r="BH238">
            <v>371.85</v>
          </cell>
          <cell r="BI238">
            <v>8.847248980998692E-07</v>
          </cell>
          <cell r="BJ238">
            <v>215</v>
          </cell>
          <cell r="BK238">
            <v>215</v>
          </cell>
          <cell r="BL238">
            <v>213</v>
          </cell>
          <cell r="BM238">
            <v>213</v>
          </cell>
          <cell r="BN238">
            <v>46.47</v>
          </cell>
          <cell r="CB238">
            <v>46.47</v>
          </cell>
        </row>
        <row r="239">
          <cell r="B239" t="str">
            <v>Ecopharma</v>
          </cell>
          <cell r="C239">
            <v>242</v>
          </cell>
          <cell r="F239">
            <v>0</v>
          </cell>
          <cell r="H239">
            <v>242</v>
          </cell>
          <cell r="K239">
            <v>0</v>
          </cell>
          <cell r="M239">
            <v>242</v>
          </cell>
          <cell r="P239">
            <v>0</v>
          </cell>
          <cell r="R239">
            <v>242</v>
          </cell>
          <cell r="U239">
            <v>0</v>
          </cell>
          <cell r="W239">
            <v>2</v>
          </cell>
          <cell r="Y239">
            <v>4.895509271017547E-06</v>
          </cell>
          <cell r="AA239">
            <v>107.16</v>
          </cell>
          <cell r="AC239">
            <v>2.7505316212129792E-06</v>
          </cell>
          <cell r="AE239">
            <v>12.53</v>
          </cell>
          <cell r="AG239">
            <v>2.749535482213072E-06</v>
          </cell>
          <cell r="AI239">
            <v>199</v>
          </cell>
          <cell r="AJ239">
            <v>170</v>
          </cell>
          <cell r="AK239">
            <v>3.553023565997285E-05</v>
          </cell>
          <cell r="AL239">
            <v>-97.10884353741497</v>
          </cell>
          <cell r="AM239">
            <v>203</v>
          </cell>
          <cell r="AN239">
            <v>9108.99</v>
          </cell>
          <cell r="AO239">
            <v>2.167258370187637E-05</v>
          </cell>
          <cell r="AP239">
            <v>-97.00751243654426</v>
          </cell>
          <cell r="AQ239">
            <v>-99.15254237288136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BC239">
            <v>0</v>
          </cell>
          <cell r="BD239">
            <v>199</v>
          </cell>
          <cell r="BE239">
            <v>170</v>
          </cell>
          <cell r="BF239">
            <v>3.553023565997285E-05</v>
          </cell>
          <cell r="BG239">
            <v>203</v>
          </cell>
          <cell r="BH239">
            <v>9108.99</v>
          </cell>
          <cell r="BI239">
            <v>2.167258370187637E-05</v>
          </cell>
          <cell r="BJ239">
            <v>203</v>
          </cell>
          <cell r="BK239">
            <v>205</v>
          </cell>
          <cell r="BL239">
            <v>222</v>
          </cell>
          <cell r="BM239">
            <v>222</v>
          </cell>
          <cell r="BN239">
            <v>1195.47</v>
          </cell>
          <cell r="CB239">
            <v>1195.47</v>
          </cell>
        </row>
        <row r="240">
          <cell r="B240" t="str">
            <v>Grifols</v>
          </cell>
          <cell r="C240">
            <v>245</v>
          </cell>
          <cell r="F240">
            <v>0</v>
          </cell>
          <cell r="H240">
            <v>245</v>
          </cell>
          <cell r="K240">
            <v>0</v>
          </cell>
          <cell r="M240">
            <v>245</v>
          </cell>
          <cell r="P240">
            <v>0</v>
          </cell>
          <cell r="R240">
            <v>245</v>
          </cell>
          <cell r="U240">
            <v>0</v>
          </cell>
          <cell r="AI240">
            <v>203</v>
          </cell>
          <cell r="AJ240">
            <v>62</v>
          </cell>
          <cell r="AK240">
            <v>1.2958085946578336E-05</v>
          </cell>
          <cell r="AL240">
            <v>463.6363636363637</v>
          </cell>
          <cell r="AM240">
            <v>168</v>
          </cell>
          <cell r="AN240">
            <v>225593.28999999998</v>
          </cell>
          <cell r="AO240">
            <v>0.0005367433118388173</v>
          </cell>
          <cell r="AP240">
            <v>4776.996796132876</v>
          </cell>
          <cell r="AR240">
            <v>0</v>
          </cell>
          <cell r="AS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B240">
            <v>0</v>
          </cell>
          <cell r="BD240">
            <v>203</v>
          </cell>
          <cell r="BE240">
            <v>62</v>
          </cell>
          <cell r="BF240">
            <v>1.2958085946578336E-05</v>
          </cell>
          <cell r="BG240">
            <v>168</v>
          </cell>
          <cell r="BH240">
            <v>225593.28999999998</v>
          </cell>
          <cell r="BI240">
            <v>0.0005367433118388173</v>
          </cell>
          <cell r="BJ240">
            <v>226</v>
          </cell>
          <cell r="BK240">
            <v>226</v>
          </cell>
          <cell r="BL240">
            <v>227</v>
          </cell>
          <cell r="BM240">
            <v>227</v>
          </cell>
          <cell r="BN240">
            <v>26730.18</v>
          </cell>
          <cell r="CB240">
            <v>26730.18</v>
          </cell>
        </row>
        <row r="241">
          <cell r="B241" t="str">
            <v>Imvi</v>
          </cell>
          <cell r="C241">
            <v>247</v>
          </cell>
          <cell r="F241">
            <v>0</v>
          </cell>
          <cell r="H241">
            <v>247</v>
          </cell>
          <cell r="K241">
            <v>0</v>
          </cell>
          <cell r="M241">
            <v>247</v>
          </cell>
          <cell r="P241">
            <v>0</v>
          </cell>
          <cell r="R241">
            <v>247</v>
          </cell>
          <cell r="U241">
            <v>0</v>
          </cell>
          <cell r="AI241">
            <v>197</v>
          </cell>
          <cell r="AJ241">
            <v>240</v>
          </cell>
          <cell r="AK241">
            <v>5.016033269643227E-05</v>
          </cell>
          <cell r="AL241">
            <v>-85.41033434650456</v>
          </cell>
          <cell r="AM241">
            <v>204</v>
          </cell>
          <cell r="AN241">
            <v>7565.46</v>
          </cell>
          <cell r="AO241">
            <v>1.8000136688392193E-05</v>
          </cell>
          <cell r="AP241">
            <v>-81.68004478853786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D241">
            <v>197</v>
          </cell>
          <cell r="BE241">
            <v>240</v>
          </cell>
          <cell r="BF241">
            <v>5.016033269643227E-05</v>
          </cell>
          <cell r="BG241">
            <v>204</v>
          </cell>
          <cell r="BH241">
            <v>7565.46</v>
          </cell>
          <cell r="BI241">
            <v>1.8000136688392193E-05</v>
          </cell>
          <cell r="BJ241">
            <v>229</v>
          </cell>
          <cell r="BK241">
            <v>229</v>
          </cell>
          <cell r="BL241">
            <v>229</v>
          </cell>
          <cell r="BM241">
            <v>229</v>
          </cell>
          <cell r="BN241">
            <v>988.5</v>
          </cell>
          <cell r="CB241">
            <v>988.5</v>
          </cell>
        </row>
        <row r="242">
          <cell r="B242" t="str">
            <v>Kedrion-Scott Ca</v>
          </cell>
          <cell r="C242">
            <v>248</v>
          </cell>
          <cell r="F242">
            <v>0</v>
          </cell>
          <cell r="H242">
            <v>248</v>
          </cell>
          <cell r="K242">
            <v>0</v>
          </cell>
          <cell r="M242">
            <v>248</v>
          </cell>
          <cell r="P242">
            <v>0</v>
          </cell>
          <cell r="R242">
            <v>248</v>
          </cell>
          <cell r="U242">
            <v>0</v>
          </cell>
          <cell r="AI242">
            <v>224</v>
          </cell>
          <cell r="AJ242">
            <v>2</v>
          </cell>
          <cell r="AK242">
            <v>4.1800277247026884E-07</v>
          </cell>
          <cell r="AL242">
            <v>-98.05825242718447</v>
          </cell>
          <cell r="AM242">
            <v>216</v>
          </cell>
          <cell r="AN242">
            <v>770.95</v>
          </cell>
          <cell r="AO242">
            <v>1.8342844162702545E-06</v>
          </cell>
          <cell r="AP242">
            <v>-98.05826587615417</v>
          </cell>
          <cell r="AR242">
            <v>0</v>
          </cell>
          <cell r="BD242">
            <v>224</v>
          </cell>
          <cell r="BE242">
            <v>2</v>
          </cell>
          <cell r="BF242">
            <v>4.1800277247026884E-07</v>
          </cell>
          <cell r="BG242">
            <v>216</v>
          </cell>
          <cell r="BH242">
            <v>770.95</v>
          </cell>
          <cell r="BI242">
            <v>1.8342844162702545E-06</v>
          </cell>
          <cell r="BJ242">
            <v>232</v>
          </cell>
          <cell r="BK242">
            <v>232</v>
          </cell>
          <cell r="BL242">
            <v>232</v>
          </cell>
          <cell r="BM242">
            <v>232</v>
          </cell>
          <cell r="BN242">
            <v>108.32</v>
          </cell>
          <cell r="CB242">
            <v>108.32</v>
          </cell>
        </row>
        <row r="243">
          <cell r="B243" t="str">
            <v>Mallinckrodt</v>
          </cell>
          <cell r="C243">
            <v>249</v>
          </cell>
          <cell r="F243">
            <v>0</v>
          </cell>
          <cell r="H243">
            <v>249</v>
          </cell>
          <cell r="K243">
            <v>0</v>
          </cell>
          <cell r="M243">
            <v>249</v>
          </cell>
          <cell r="P243">
            <v>0</v>
          </cell>
          <cell r="R243">
            <v>249</v>
          </cell>
          <cell r="U243">
            <v>0</v>
          </cell>
          <cell r="AI243">
            <v>189</v>
          </cell>
          <cell r="AJ243">
            <v>481</v>
          </cell>
          <cell r="AK243">
            <v>0.00010052966677909967</v>
          </cell>
          <cell r="AM243">
            <v>171</v>
          </cell>
          <cell r="AN243">
            <v>164918.19</v>
          </cell>
          <cell r="AO243">
            <v>0.0003923819519767779</v>
          </cell>
          <cell r="BA243">
            <v>0</v>
          </cell>
          <cell r="BD243">
            <v>189</v>
          </cell>
          <cell r="BE243">
            <v>481</v>
          </cell>
          <cell r="BF243">
            <v>0.00010052966677909967</v>
          </cell>
          <cell r="BG243">
            <v>171</v>
          </cell>
          <cell r="BH243">
            <v>164918.19</v>
          </cell>
          <cell r="BI243">
            <v>0.0003923819519767779</v>
          </cell>
          <cell r="BJ243">
            <v>237</v>
          </cell>
          <cell r="BK243">
            <v>237</v>
          </cell>
          <cell r="BL243">
            <v>238</v>
          </cell>
          <cell r="BM243">
            <v>238</v>
          </cell>
          <cell r="BN243">
            <v>19454.05</v>
          </cell>
          <cell r="CB243">
            <v>19454.05</v>
          </cell>
        </row>
        <row r="244">
          <cell r="B244" t="str">
            <v>Mertens</v>
          </cell>
          <cell r="C244">
            <v>250</v>
          </cell>
          <cell r="F244">
            <v>0</v>
          </cell>
          <cell r="H244">
            <v>250</v>
          </cell>
          <cell r="K244">
            <v>0</v>
          </cell>
          <cell r="M244">
            <v>250</v>
          </cell>
          <cell r="P244">
            <v>0</v>
          </cell>
          <cell r="R244">
            <v>250</v>
          </cell>
          <cell r="U244">
            <v>0</v>
          </cell>
          <cell r="W244">
            <v>1</v>
          </cell>
          <cell r="Y244">
            <v>2.4477546355087737E-06</v>
          </cell>
          <cell r="AA244">
            <v>38.15</v>
          </cell>
          <cell r="AC244">
            <v>9.792159513743481E-07</v>
          </cell>
          <cell r="AE244">
            <v>4.46</v>
          </cell>
          <cell r="AG244">
            <v>9.78685415057486E-07</v>
          </cell>
          <cell r="AI244">
            <v>201</v>
          </cell>
          <cell r="AJ244">
            <v>147</v>
          </cell>
          <cell r="AK244">
            <v>3.072320377656476E-05</v>
          </cell>
          <cell r="AL244">
            <v>-99.16138969707342</v>
          </cell>
          <cell r="AM244">
            <v>206</v>
          </cell>
          <cell r="AN244">
            <v>4599.5199999999995</v>
          </cell>
          <cell r="AO244">
            <v>1.0943417677311577E-05</v>
          </cell>
          <cell r="AP244">
            <v>-99.24663621132336</v>
          </cell>
          <cell r="AQ244">
            <v>-98.18181818181819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Z244">
            <v>0</v>
          </cell>
          <cell r="BA244">
            <v>0</v>
          </cell>
          <cell r="BC244">
            <v>0</v>
          </cell>
          <cell r="BD244">
            <v>201</v>
          </cell>
          <cell r="BE244">
            <v>147</v>
          </cell>
          <cell r="BF244">
            <v>3.072320377656476E-05</v>
          </cell>
          <cell r="BG244">
            <v>206</v>
          </cell>
          <cell r="BH244">
            <v>4599.5199999999995</v>
          </cell>
          <cell r="BI244">
            <v>1.0943417677311577E-05</v>
          </cell>
          <cell r="BJ244">
            <v>208</v>
          </cell>
          <cell r="BK244">
            <v>208</v>
          </cell>
          <cell r="BL244">
            <v>240</v>
          </cell>
          <cell r="BM244">
            <v>240</v>
          </cell>
          <cell r="BN244">
            <v>578.33</v>
          </cell>
          <cell r="CB244">
            <v>578.33</v>
          </cell>
        </row>
        <row r="245">
          <cell r="B245" t="str">
            <v>Stiefel Argentina</v>
          </cell>
          <cell r="C245">
            <v>255</v>
          </cell>
          <cell r="F245">
            <v>0</v>
          </cell>
          <cell r="H245">
            <v>255</v>
          </cell>
          <cell r="K245">
            <v>0</v>
          </cell>
          <cell r="M245">
            <v>255</v>
          </cell>
          <cell r="P245">
            <v>0</v>
          </cell>
          <cell r="R245">
            <v>255</v>
          </cell>
          <cell r="U245">
            <v>0</v>
          </cell>
          <cell r="AI245">
            <v>226</v>
          </cell>
          <cell r="AJ245">
            <v>2</v>
          </cell>
          <cell r="AK245">
            <v>4.1800277247026884E-07</v>
          </cell>
          <cell r="AL245">
            <v>-90.47619047619048</v>
          </cell>
          <cell r="AM245">
            <v>228</v>
          </cell>
          <cell r="AN245">
            <v>107.57</v>
          </cell>
          <cell r="AO245">
            <v>2.5593614976093296E-07</v>
          </cell>
          <cell r="AP245">
            <v>-89.87261926057035</v>
          </cell>
          <cell r="AR245">
            <v>0</v>
          </cell>
          <cell r="BD245">
            <v>226</v>
          </cell>
          <cell r="BE245">
            <v>2</v>
          </cell>
          <cell r="BF245">
            <v>4.1800277247026884E-07</v>
          </cell>
          <cell r="BG245">
            <v>228</v>
          </cell>
          <cell r="BH245">
            <v>107.57</v>
          </cell>
          <cell r="BI245">
            <v>2.5593614976093296E-07</v>
          </cell>
          <cell r="BJ245">
            <v>251</v>
          </cell>
          <cell r="BK245">
            <v>251</v>
          </cell>
          <cell r="BL245">
            <v>253</v>
          </cell>
          <cell r="BM245">
            <v>253</v>
          </cell>
          <cell r="BN245">
            <v>15.11</v>
          </cell>
          <cell r="CB245">
            <v>15.11</v>
          </cell>
        </row>
        <row r="246">
          <cell r="B246" t="str">
            <v>Teingro</v>
          </cell>
          <cell r="C246">
            <v>256</v>
          </cell>
          <cell r="F246">
            <v>0</v>
          </cell>
          <cell r="H246">
            <v>256</v>
          </cell>
          <cell r="K246">
            <v>0</v>
          </cell>
          <cell r="M246">
            <v>256</v>
          </cell>
          <cell r="P246">
            <v>0</v>
          </cell>
          <cell r="R246">
            <v>256</v>
          </cell>
          <cell r="U246">
            <v>0</v>
          </cell>
          <cell r="AI246">
            <v>223</v>
          </cell>
          <cell r="AJ246">
            <v>6</v>
          </cell>
          <cell r="AK246">
            <v>1.2540083174108065E-06</v>
          </cell>
          <cell r="AL246">
            <v>0</v>
          </cell>
          <cell r="AM246">
            <v>226</v>
          </cell>
          <cell r="AN246">
            <v>122.46000000000001</v>
          </cell>
          <cell r="AO246">
            <v>2.9136321371873063E-07</v>
          </cell>
          <cell r="AP246">
            <v>2.220446049250313E-14</v>
          </cell>
          <cell r="AR246">
            <v>0</v>
          </cell>
          <cell r="AU246">
            <v>0</v>
          </cell>
          <cell r="BA246">
            <v>0</v>
          </cell>
          <cell r="BD246">
            <v>223</v>
          </cell>
          <cell r="BE246">
            <v>6</v>
          </cell>
          <cell r="BF246">
            <v>1.2540083174108065E-06</v>
          </cell>
          <cell r="BG246">
            <v>226</v>
          </cell>
          <cell r="BH246">
            <v>122.46000000000001</v>
          </cell>
          <cell r="BI246">
            <v>2.9136321371873063E-07</v>
          </cell>
          <cell r="BJ246">
            <v>253</v>
          </cell>
          <cell r="BK246">
            <v>253</v>
          </cell>
          <cell r="BL246">
            <v>255</v>
          </cell>
          <cell r="BM246">
            <v>255</v>
          </cell>
          <cell r="BN246">
            <v>15.780000000000001</v>
          </cell>
          <cell r="CB246">
            <v>15.780000000000001</v>
          </cell>
        </row>
        <row r="247">
          <cell r="B247" t="str">
            <v>Wyeth</v>
          </cell>
          <cell r="C247">
            <v>258</v>
          </cell>
          <cell r="F247">
            <v>0</v>
          </cell>
          <cell r="H247">
            <v>258</v>
          </cell>
          <cell r="K247">
            <v>0</v>
          </cell>
          <cell r="M247">
            <v>258</v>
          </cell>
          <cell r="P247">
            <v>0</v>
          </cell>
          <cell r="R247">
            <v>258</v>
          </cell>
          <cell r="U247">
            <v>0</v>
          </cell>
          <cell r="AI247">
            <v>227</v>
          </cell>
          <cell r="AJ247">
            <v>2</v>
          </cell>
          <cell r="AK247">
            <v>4.1800277247026884E-07</v>
          </cell>
          <cell r="AL247">
            <v>-99.83961507618284</v>
          </cell>
          <cell r="AM247">
            <v>219</v>
          </cell>
          <cell r="AN247">
            <v>521.1</v>
          </cell>
          <cell r="AO247">
            <v>1.2398282759172835E-06</v>
          </cell>
          <cell r="AP247">
            <v>-99.83878266089728</v>
          </cell>
          <cell r="AQ247">
            <v>0</v>
          </cell>
          <cell r="AR247">
            <v>0</v>
          </cell>
          <cell r="BD247">
            <v>227</v>
          </cell>
          <cell r="BE247">
            <v>2</v>
          </cell>
          <cell r="BF247">
            <v>4.1800277247026884E-07</v>
          </cell>
          <cell r="BG247">
            <v>219</v>
          </cell>
          <cell r="BH247">
            <v>521.1</v>
          </cell>
          <cell r="BI247">
            <v>1.2398282759172835E-06</v>
          </cell>
          <cell r="BJ247">
            <v>257</v>
          </cell>
          <cell r="BK247">
            <v>257</v>
          </cell>
          <cell r="BL247">
            <v>258</v>
          </cell>
          <cell r="BM247">
            <v>258</v>
          </cell>
          <cell r="BN247">
            <v>73.22</v>
          </cell>
          <cell r="CB247">
            <v>73.22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showGridLines="0" tabSelected="1" zoomScale="70" zoomScaleNormal="70" zoomScalePageLayoutView="0" workbookViewId="0" topLeftCell="A1">
      <pane ySplit="3" topLeftCell="A4" activePane="bottomLeft" state="frozen"/>
      <selection pane="topLeft" activeCell="A4" sqref="A4:J5"/>
      <selection pane="bottomLeft" activeCell="A4" sqref="A4"/>
    </sheetView>
  </sheetViews>
  <sheetFormatPr defaultColWidth="11.00390625" defaultRowHeight="15.75"/>
  <cols>
    <col min="1" max="1" width="18.125" style="1" bestFit="1" customWidth="1"/>
    <col min="2" max="2" width="1.37890625" style="1" customWidth="1"/>
    <col min="3" max="4" width="14.50390625" style="1" customWidth="1"/>
    <col min="5" max="5" width="1.37890625" style="1" customWidth="1"/>
    <col min="6" max="7" width="14.50390625" style="1" customWidth="1"/>
    <col min="8" max="8" width="1.37890625" style="1" customWidth="1"/>
    <col min="9" max="10" width="14.50390625" style="1" customWidth="1"/>
    <col min="11" max="11" width="1.37890625" style="1" customWidth="1"/>
    <col min="12" max="13" width="14.50390625" style="1" customWidth="1"/>
    <col min="14" max="14" width="1.37890625" style="1" customWidth="1"/>
    <col min="15" max="16384" width="11.00390625" style="1" customWidth="1"/>
  </cols>
  <sheetData>
    <row r="1" spans="1:16" ht="2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5.7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.75">
      <c r="A3" s="63">
        <f>'[2]MFPCARAT'!$A$9</f>
        <v>42339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5" s="3" customFormat="1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ht="6.75" customHeight="1"/>
    <row r="8" spans="1:16" ht="15.75">
      <c r="A8" s="4"/>
      <c r="B8" s="4"/>
      <c r="C8" s="69"/>
      <c r="D8" s="69"/>
      <c r="E8" s="69"/>
      <c r="F8" s="69"/>
      <c r="G8" s="69"/>
      <c r="H8" s="6"/>
      <c r="I8" s="69"/>
      <c r="J8" s="69"/>
      <c r="K8" s="69"/>
      <c r="L8" s="69"/>
      <c r="M8" s="69"/>
      <c r="O8" s="43"/>
      <c r="P8" s="43"/>
    </row>
    <row r="9" spans="1:16" s="3" customFormat="1" ht="9" customHeight="1" thickBot="1">
      <c r="A9" s="4"/>
      <c r="B9" s="7"/>
      <c r="C9" s="8"/>
      <c r="D9" s="8"/>
      <c r="E9" s="8"/>
      <c r="F9" s="8"/>
      <c r="G9" s="8"/>
      <c r="H9" s="7"/>
      <c r="I9" s="8"/>
      <c r="J9" s="8"/>
      <c r="K9" s="8"/>
      <c r="L9" s="8"/>
      <c r="M9" s="8"/>
      <c r="N9" s="7"/>
      <c r="O9" s="5"/>
      <c r="P9" s="5"/>
    </row>
    <row r="10" spans="1:16" ht="19.5" thickTop="1">
      <c r="A10" s="9"/>
      <c r="B10" s="10"/>
      <c r="C10" s="67" t="s">
        <v>2</v>
      </c>
      <c r="D10" s="68"/>
      <c r="E10" s="11"/>
      <c r="F10" s="64" t="s">
        <v>11</v>
      </c>
      <c r="G10" s="65"/>
      <c r="H10" s="10"/>
      <c r="I10" s="67" t="s">
        <v>2</v>
      </c>
      <c r="J10" s="68"/>
      <c r="K10" s="11"/>
      <c r="L10" s="64" t="s">
        <v>11</v>
      </c>
      <c r="M10" s="65"/>
      <c r="N10" s="10"/>
      <c r="O10" s="66"/>
      <c r="P10" s="66"/>
    </row>
    <row r="11" spans="1:16" ht="18.75">
      <c r="A11" s="9"/>
      <c r="B11" s="10"/>
      <c r="C11" s="12" t="s">
        <v>9</v>
      </c>
      <c r="D11" s="13" t="s">
        <v>10</v>
      </c>
      <c r="E11" s="14"/>
      <c r="F11" s="12" t="s">
        <v>9</v>
      </c>
      <c r="G11" s="13" t="s">
        <v>10</v>
      </c>
      <c r="H11" s="10"/>
      <c r="I11" s="12" t="s">
        <v>9</v>
      </c>
      <c r="J11" s="13" t="s">
        <v>10</v>
      </c>
      <c r="K11" s="14"/>
      <c r="L11" s="12" t="s">
        <v>9</v>
      </c>
      <c r="M11" s="13" t="s">
        <v>10</v>
      </c>
      <c r="N11" s="10"/>
      <c r="O11" s="46"/>
      <c r="P11" s="44"/>
    </row>
    <row r="12" spans="1:16" ht="9" customHeight="1">
      <c r="A12" s="15"/>
      <c r="B12" s="16"/>
      <c r="C12" s="17"/>
      <c r="D12" s="18"/>
      <c r="E12" s="19"/>
      <c r="F12" s="17"/>
      <c r="G12" s="18"/>
      <c r="H12" s="16"/>
      <c r="I12" s="17"/>
      <c r="J12" s="18"/>
      <c r="K12" s="19"/>
      <c r="L12" s="17"/>
      <c r="M12" s="18"/>
      <c r="N12" s="16"/>
      <c r="O12" s="17"/>
      <c r="P12" s="17"/>
    </row>
    <row r="13" spans="1:16" ht="19.5" thickBot="1">
      <c r="A13" s="47" t="s">
        <v>3</v>
      </c>
      <c r="B13" s="16"/>
      <c r="C13" s="20">
        <f>'[3]RGRALMERCADOETICO'!$X$2/'[3]RGRALMERCADOETICO'!$W$2-1</f>
        <v>-0.033656773103523774</v>
      </c>
      <c r="D13" s="21">
        <f>'[3]RGRALMERCADOETICO'!$AB$2/'[3]RGRALMERCADOETICO'!$AA$2-1</f>
        <v>0.3542935313873472</v>
      </c>
      <c r="E13" s="22"/>
      <c r="F13" s="23">
        <v>100</v>
      </c>
      <c r="G13" s="24">
        <v>100</v>
      </c>
      <c r="H13" s="16"/>
      <c r="I13" s="20">
        <f>+'[3]RGRALMERCADOETICO'!$U$2/100</f>
        <v>0.04816829659393407</v>
      </c>
      <c r="J13" s="21">
        <f>+'[3]RGRALMERCADOETICO'!$K$2/100</f>
        <v>0.24969046990143617</v>
      </c>
      <c r="K13" s="22"/>
      <c r="L13" s="23">
        <v>100</v>
      </c>
      <c r="M13" s="24">
        <v>100</v>
      </c>
      <c r="N13" s="16"/>
      <c r="O13" s="20"/>
      <c r="P13" s="20"/>
    </row>
    <row r="14" spans="1:16" ht="18.75">
      <c r="A14" s="25"/>
      <c r="B14" s="16"/>
      <c r="C14" s="17"/>
      <c r="D14" s="18"/>
      <c r="E14" s="19"/>
      <c r="F14" s="23"/>
      <c r="G14" s="24"/>
      <c r="H14" s="16"/>
      <c r="I14" s="17"/>
      <c r="J14" s="18"/>
      <c r="K14" s="19"/>
      <c r="L14" s="23"/>
      <c r="M14" s="24"/>
      <c r="N14" s="16"/>
      <c r="O14" s="17"/>
      <c r="P14" s="17"/>
    </row>
    <row r="15" spans="1:16" ht="19.5" thickBot="1">
      <c r="A15" s="47" t="s">
        <v>4</v>
      </c>
      <c r="B15" s="16"/>
      <c r="C15" s="20">
        <f>(VLOOKUP($A15,'[3]RGRALMERCADOETICO'!$B$3:$CB$387,23,FALSE)/(VLOOKUP($A15,'[3]RGRALMERCADOETICO'!$B$3:$CB$387,22,FALSE))-1)</f>
        <v>-0.009717765313219329</v>
      </c>
      <c r="D15" s="21">
        <f>(+VLOOKUP($A15,'[3]RGRALMERCADOETICO'!$B$3:$CB$387,27,FALSE)/100)/(+VLOOKUP($A15,'[3]RGRALMERCADOETICO'!$B$3:$CB$387,26,FALSE)/100)-1</f>
        <v>0.3739636508895263</v>
      </c>
      <c r="E15" s="22"/>
      <c r="F15" s="23">
        <f>(VLOOKUP($A15,'[3]RGRALMERCADOETICO'!$B$3:$CB$387,23,FALSE)/'[3]RGRALMERCADOETICO'!$X$2)/(VLOOKUP($A15,'[3]RGRALMERCADOETICO'!$B$3:$CB$387,22,FALSE)/'[3]RGRALMERCADOETICO'!$W$2)*100</f>
        <v>102.47727796128787</v>
      </c>
      <c r="G15" s="24">
        <f>(VLOOKUP($A15,'[3]RGRALMERCADOETICO'!$B$3:$CB$387,27,FALSE)/'[3]RGRALMERCADOETICO'!$AB$2)/(VLOOKUP($A15,'[3]RGRALMERCADOETICO'!$B$3:$CB$387,26,FALSE)/'[3]RGRALMERCADOETICO'!$AA$2)*100</f>
        <v>101.45242660075537</v>
      </c>
      <c r="H15" s="16"/>
      <c r="I15" s="20">
        <f>+VLOOKUP($A15,'[3]RGRALMERCADOETICO'!$B$3:$V$387,20,FALSE)/100</f>
        <v>0.08657296264302229</v>
      </c>
      <c r="J15" s="21">
        <f>+VLOOKUP($A15,'[3]RGRALMERCADOETICO'!$B$3:$V$387,10,FALSE)/100</f>
        <v>0.3115926811308065</v>
      </c>
      <c r="K15" s="22"/>
      <c r="L15" s="23">
        <f>+VLOOKUP($A15,'[3]RGRALMERCADOETICO'!$B$3:$V$387,21,FALSE)</f>
        <v>103.6639789787466</v>
      </c>
      <c r="M15" s="24">
        <f>+VLOOKUP($A15,'[3]RGRALMERCADOETICO'!$B$3:$V$387,11,FALSE)</f>
        <v>104.95340348032384</v>
      </c>
      <c r="N15" s="16"/>
      <c r="O15" s="20"/>
      <c r="P15" s="20"/>
    </row>
    <row r="16" spans="1:16" ht="9" customHeight="1">
      <c r="A16" s="25"/>
      <c r="B16" s="26"/>
      <c r="C16" s="27"/>
      <c r="D16" s="27"/>
      <c r="E16" s="27"/>
      <c r="F16" s="28"/>
      <c r="G16" s="28"/>
      <c r="H16" s="26"/>
      <c r="I16" s="27"/>
      <c r="J16" s="27"/>
      <c r="K16" s="27"/>
      <c r="L16" s="28"/>
      <c r="M16" s="28"/>
      <c r="N16" s="26"/>
      <c r="O16" s="45"/>
      <c r="P16" s="45"/>
    </row>
    <row r="17" spans="1:13" ht="15.75">
      <c r="A17" s="25"/>
      <c r="B17" s="25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30"/>
    </row>
    <row r="18" spans="1:13" ht="15.75">
      <c r="A18" s="48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6.5">
      <c r="A19" s="33"/>
      <c r="B19" s="33"/>
      <c r="C19" s="32"/>
      <c r="D19" s="32"/>
      <c r="E19" s="32"/>
      <c r="F19" s="74"/>
      <c r="G19" s="74"/>
      <c r="H19" s="32"/>
      <c r="I19" s="32"/>
      <c r="J19" s="32"/>
      <c r="K19" s="32"/>
      <c r="L19" s="32"/>
      <c r="M19" s="32"/>
    </row>
    <row r="20" spans="1:16" ht="9" customHeight="1">
      <c r="A20" s="49"/>
      <c r="E20" s="34"/>
      <c r="F20" s="35"/>
      <c r="G20" s="35"/>
      <c r="H20" s="34"/>
      <c r="I20" s="35"/>
      <c r="J20" s="35"/>
      <c r="K20" s="34"/>
      <c r="O20" s="43"/>
      <c r="P20" s="43"/>
    </row>
    <row r="21" spans="1:16" ht="19.5" thickBot="1">
      <c r="A21" s="49"/>
      <c r="B21" s="36"/>
      <c r="C21" s="73"/>
      <c r="D21" s="73"/>
      <c r="E21" s="10"/>
      <c r="F21" s="12" t="s">
        <v>9</v>
      </c>
      <c r="G21" s="13" t="s">
        <v>10</v>
      </c>
      <c r="H21" s="10"/>
      <c r="I21" s="12" t="s">
        <v>9</v>
      </c>
      <c r="J21" s="13" t="s">
        <v>10</v>
      </c>
      <c r="K21" s="10"/>
      <c r="O21" s="46"/>
      <c r="P21" s="44"/>
    </row>
    <row r="22" spans="1:16" ht="19.5" customHeight="1" thickTop="1">
      <c r="A22" s="60">
        <f>A3</f>
        <v>42339</v>
      </c>
      <c r="B22" s="10"/>
      <c r="C22" s="70" t="s">
        <v>5</v>
      </c>
      <c r="D22" s="71"/>
      <c r="E22" s="10"/>
      <c r="F22" s="37">
        <f>+VLOOKUP("Casasco",'[3]RGRALMERCADOETICO'!$B$3:$AH$544,25,FALSE)/100</f>
        <v>0.04335199264860432</v>
      </c>
      <c r="G22" s="38">
        <f>+VLOOKUP("Casasco",'[3]RGRALMERCADOETICO'!$B$3:$AH$544,29,FALSE)/100</f>
        <v>0.05020924315890341</v>
      </c>
      <c r="H22" s="10"/>
      <c r="I22" s="37">
        <f>+VLOOKUP("Casasco",'[3]RGRALMERCADOETICO'!$B$3:$AH$544,19,FALSE)/100</f>
        <v>0.04409730040583925</v>
      </c>
      <c r="J22" s="38">
        <f>+VLOOKUP("Casasco",'[3]RGRALMERCADOETICO'!$B$3:$AH$544,9,FALSE)/100</f>
        <v>0.05188451145604131</v>
      </c>
      <c r="K22" s="10"/>
      <c r="O22" s="37"/>
      <c r="P22" s="37"/>
    </row>
    <row r="23" spans="1:16" ht="19.5" customHeight="1" thickBot="1">
      <c r="A23" s="50"/>
      <c r="B23" s="10"/>
      <c r="C23" s="72" t="s">
        <v>8</v>
      </c>
      <c r="D23" s="71"/>
      <c r="E23" s="10"/>
      <c r="F23" s="39">
        <f>+VLOOKUP("Casasco",'[3]RGRALMERCADOETICO'!$B$3:$BX$544,63,FALSE)</f>
        <v>7</v>
      </c>
      <c r="G23" s="40">
        <f>+VLOOKUP("Casasco",'[3]RGRALMERCADOETICO'!$B$3:$BX$544,64,FALSE)</f>
        <v>3</v>
      </c>
      <c r="H23" s="10"/>
      <c r="I23" s="39">
        <f>+VLOOKUP("Casasco",'[3]RGRALMERCADOETICO'!$B$3:$AH$544,17,FALSE)</f>
        <v>6</v>
      </c>
      <c r="J23" s="40">
        <f>+VLOOKUP("Casasco",'[3]RGRALMERCADOETICO'!$B$3:$AH$544,7,FALSE)</f>
        <v>3</v>
      </c>
      <c r="K23" s="10"/>
      <c r="O23" s="39"/>
      <c r="P23" s="39"/>
    </row>
    <row r="24" spans="2:16" ht="9" customHeight="1">
      <c r="B24" s="42"/>
      <c r="C24" s="34"/>
      <c r="D24" s="35"/>
      <c r="E24" s="34"/>
      <c r="F24" s="35"/>
      <c r="G24" s="35"/>
      <c r="H24" s="34"/>
      <c r="I24" s="35"/>
      <c r="J24" s="35"/>
      <c r="K24" s="34"/>
      <c r="O24" s="43"/>
      <c r="P24" s="43"/>
    </row>
    <row r="25" spans="1:11" s="3" customFormat="1" ht="9" customHeight="1">
      <c r="A25" s="41"/>
      <c r="B25" s="41"/>
      <c r="C25" s="43"/>
      <c r="E25" s="43"/>
      <c r="H25" s="43"/>
      <c r="K25" s="43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5" s="51" customFormat="1" ht="12.75"/>
    <row r="56" spans="1:3" s="51" customFormat="1" ht="12.75">
      <c r="A56" s="52"/>
      <c r="B56" s="52"/>
      <c r="C56" s="52"/>
    </row>
    <row r="57" spans="1:3" s="51" customFormat="1" ht="12.75">
      <c r="A57" s="52"/>
      <c r="B57" s="53"/>
      <c r="C57" s="52"/>
    </row>
    <row r="58" spans="1:6" s="57" customFormat="1" ht="12.75">
      <c r="A58" s="54"/>
      <c r="B58" s="55"/>
      <c r="C58" s="56" t="s">
        <v>12</v>
      </c>
      <c r="D58" s="56" t="s">
        <v>13</v>
      </c>
      <c r="E58" s="54"/>
      <c r="F58" s="54"/>
    </row>
    <row r="59" spans="1:6" s="57" customFormat="1" ht="12.75">
      <c r="A59" s="54"/>
      <c r="B59" s="58" t="s">
        <v>4</v>
      </c>
      <c r="C59" s="59">
        <f>+VLOOKUP("Casasco",'[3]RGRALMERCADOETICO'!$B$3:$BX$544,18,FALSE)</f>
        <v>22115352</v>
      </c>
      <c r="D59" s="59">
        <f>+VLOOKUP("Casasco",'[3]RGRALMERCADOETICO'!$B$3:$BX$544,8,FALSE)</f>
        <v>2725208444.9799995</v>
      </c>
      <c r="E59" s="54"/>
      <c r="F59" s="54"/>
    </row>
    <row r="60" spans="1:6" s="57" customFormat="1" ht="12.75">
      <c r="A60" s="54"/>
      <c r="B60" s="58" t="s">
        <v>6</v>
      </c>
      <c r="C60" s="59">
        <f>C61-C59</f>
        <v>479397253</v>
      </c>
      <c r="D60" s="59">
        <f>D61-D59</f>
        <v>49799299707.88013</v>
      </c>
      <c r="E60" s="54"/>
      <c r="F60" s="54"/>
    </row>
    <row r="61" spans="1:4" s="57" customFormat="1" ht="12.75">
      <c r="A61" s="54"/>
      <c r="B61" s="58" t="s">
        <v>7</v>
      </c>
      <c r="C61" s="59">
        <f>'[3]RGRALMERCADOETICO'!$S$2</f>
        <v>501512605</v>
      </c>
      <c r="D61" s="59">
        <f>'[3]RGRALMERCADOETICO'!$I$2</f>
        <v>52524508152.86012</v>
      </c>
    </row>
    <row r="62" s="51" customFormat="1" ht="12.75"/>
    <row r="63" s="51" customFormat="1" ht="12.75"/>
    <row r="64" s="51" customFormat="1" ht="12.75"/>
    <row r="65" s="51" customFormat="1" ht="12.75"/>
  </sheetData>
  <sheetProtection/>
  <mergeCells count="14">
    <mergeCell ref="C22:D22"/>
    <mergeCell ref="C23:D23"/>
    <mergeCell ref="C21:D21"/>
    <mergeCell ref="F19:G19"/>
    <mergeCell ref="A1:P1"/>
    <mergeCell ref="A2:P2"/>
    <mergeCell ref="A3:P3"/>
    <mergeCell ref="L10:M10"/>
    <mergeCell ref="O10:P10"/>
    <mergeCell ref="C10:D10"/>
    <mergeCell ref="F10:G10"/>
    <mergeCell ref="I8:M8"/>
    <mergeCell ref="C8:G8"/>
    <mergeCell ref="I10:J10"/>
  </mergeCells>
  <printOptions horizontalCentered="1"/>
  <pageMargins left="0.2" right="0.21" top="0.4" bottom="0.51" header="0.23" footer="0.27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</dc:creator>
  <cp:keywords/>
  <dc:description/>
  <cp:lastModifiedBy>Inés Francos</cp:lastModifiedBy>
  <cp:lastPrinted>2010-11-24T12:24:06Z</cp:lastPrinted>
  <dcterms:created xsi:type="dcterms:W3CDTF">2010-02-09T14:27:26Z</dcterms:created>
  <dcterms:modified xsi:type="dcterms:W3CDTF">2016-04-07T15:51:38Z</dcterms:modified>
  <cp:category/>
  <cp:version/>
  <cp:contentType/>
  <cp:contentStatus/>
</cp:coreProperties>
</file>